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bodelin\Documents\SIES\Demandes\Etudiants 18-22 ans parmi population\"/>
    </mc:Choice>
  </mc:AlternateContent>
  <bookViews>
    <workbookView xWindow="720" yWindow="270" windowWidth="11100" windowHeight="5325"/>
  </bookViews>
  <sheets>
    <sheet name="à lire" sheetId="2" r:id="rId1"/>
    <sheet name="Département" sheetId="1" r:id="rId2"/>
    <sheet name="Académie" sheetId="3" r:id="rId3"/>
    <sheet name="Région" sheetId="4" r:id="rId4"/>
  </sheets>
  <definedNames>
    <definedName name="etudiants_dep_age">Département!$A$1:$D$104</definedName>
  </definedNames>
  <calcPr calcId="162913"/>
</workbook>
</file>

<file path=xl/calcChain.xml><?xml version="1.0" encoding="utf-8"?>
<calcChain xmlns="http://schemas.openxmlformats.org/spreadsheetml/2006/main">
  <c r="F20" i="4" l="1"/>
  <c r="D20" i="4"/>
  <c r="F19" i="4"/>
  <c r="D19" i="4"/>
  <c r="F18" i="4"/>
  <c r="D18" i="4"/>
  <c r="F17" i="4"/>
  <c r="D17" i="4"/>
  <c r="F16" i="4"/>
  <c r="D16" i="4"/>
  <c r="F15" i="4"/>
  <c r="D15" i="4"/>
  <c r="F14" i="4"/>
  <c r="D14" i="4"/>
  <c r="F13" i="4"/>
  <c r="D13" i="4"/>
  <c r="F12" i="4"/>
  <c r="D12" i="4"/>
  <c r="F11" i="4"/>
  <c r="D11" i="4"/>
  <c r="F10" i="4"/>
  <c r="D10" i="4"/>
  <c r="F9" i="4"/>
  <c r="D9" i="4"/>
  <c r="F8" i="4"/>
  <c r="D8" i="4"/>
  <c r="F7" i="4"/>
  <c r="D7" i="4"/>
  <c r="F6" i="4"/>
  <c r="D6" i="4"/>
  <c r="F5" i="4"/>
  <c r="D5" i="4"/>
  <c r="F4" i="4"/>
  <c r="D4" i="4"/>
  <c r="F3" i="4"/>
  <c r="D3" i="4"/>
  <c r="F32" i="3"/>
  <c r="D32" i="3"/>
  <c r="F31" i="3"/>
  <c r="D31" i="3"/>
  <c r="F30" i="3"/>
  <c r="D30" i="3"/>
  <c r="F29" i="3"/>
  <c r="D29" i="3"/>
  <c r="F28" i="3"/>
  <c r="D28" i="3"/>
  <c r="F27" i="3"/>
  <c r="D27" i="3"/>
  <c r="F26" i="3"/>
  <c r="D26" i="3"/>
  <c r="F25" i="3"/>
  <c r="D25" i="3"/>
  <c r="F24" i="3"/>
  <c r="D24" i="3"/>
  <c r="F23" i="3"/>
  <c r="D23" i="3"/>
  <c r="F22" i="3"/>
  <c r="D22" i="3"/>
  <c r="F21" i="3"/>
  <c r="D21" i="3"/>
  <c r="F20" i="3"/>
  <c r="D20" i="3"/>
  <c r="F19" i="3"/>
  <c r="D19" i="3"/>
  <c r="F18" i="3"/>
  <c r="D18" i="3"/>
  <c r="F17" i="3"/>
  <c r="D17" i="3"/>
  <c r="F16" i="3"/>
  <c r="D16" i="3"/>
  <c r="F15" i="3"/>
  <c r="D15" i="3"/>
  <c r="F14" i="3"/>
  <c r="D14" i="3"/>
  <c r="F13" i="3"/>
  <c r="D13" i="3"/>
  <c r="F12" i="3"/>
  <c r="D12" i="3"/>
  <c r="F11" i="3"/>
  <c r="D11" i="3"/>
  <c r="F10" i="3"/>
  <c r="D10" i="3"/>
  <c r="F9" i="3"/>
  <c r="D9" i="3"/>
  <c r="F8" i="3"/>
  <c r="D8" i="3"/>
  <c r="F7" i="3"/>
  <c r="D7" i="3"/>
  <c r="F6" i="3"/>
  <c r="D6" i="3"/>
  <c r="F5" i="3"/>
  <c r="D5" i="3"/>
  <c r="F4" i="3"/>
  <c r="D4" i="3"/>
  <c r="F3" i="3"/>
  <c r="D3" i="3"/>
  <c r="D99" i="1" l="1"/>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100" i="1"/>
  <c r="G101" i="1"/>
  <c r="G102" i="1"/>
  <c r="G103" i="1"/>
  <c r="G104"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100" i="1"/>
  <c r="E101" i="1"/>
  <c r="E102" i="1"/>
  <c r="E103" i="1"/>
  <c r="E104" i="1"/>
  <c r="G3" i="1"/>
  <c r="E3" i="1"/>
  <c r="C99" i="1"/>
  <c r="E99" i="1" s="1"/>
  <c r="G99" i="1" l="1"/>
</calcChain>
</file>

<file path=xl/sharedStrings.xml><?xml version="1.0" encoding="utf-8"?>
<sst xmlns="http://schemas.openxmlformats.org/spreadsheetml/2006/main" count="282" uniqueCount="255">
  <si>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</si>
  <si>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</si>
  <si>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</si>
  <si>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</si>
  <si>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</si>
  <si>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</si>
  <si>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</si>
  <si>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</si>
  <si>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</si>
  <si>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</si>
  <si>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</si>
  <si>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</si>
  <si>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</si>
  <si>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</si>
  <si>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</si>
  <si>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</si>
  <si>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</si>
  <si>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</si>
  <si>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</si>
  <si>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</si>
  <si>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</si>
  <si>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</si>
  <si>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</si>
  <si>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</si>
  <si>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</si>
  <si>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</si>
  <si>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</si>
  <si>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</si>
  <si>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</si>
  <si>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</si>
  <si>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</si>
  <si>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</si>
  <si>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</si>
  <si>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</si>
  <si>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</si>
  <si>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</si>
  <si>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</si>
  <si>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</si>
  <si>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</si>
  <si>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</si>
  <si>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</si>
  <si>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</si>
  <si>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</si>
  <si>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</si>
  <si>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</si>
  <si>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</si>
  <si>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</si>
  <si>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</si>
  <si>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</si>
  <si>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</si>
  <si>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</si>
  <si>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</si>
  <si>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</si>
  <si>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</si>
  <si>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</si>
  <si>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</si>
  <si>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</si>
  <si>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</si>
  <si>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</si>
  <si>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</si>
  <si>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</si>
  <si>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</si>
  <si>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</si>
  <si>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</si>
  <si>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</si>
  <si>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</si>
  <si>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</si>
  <si>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</si>
  <si>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</si>
  <si>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</si>
  <si>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</si>
  <si>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</si>
  <si>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</si>
  <si>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</si>
  <si>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</si>
  <si>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</si>
  <si>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</si>
  <si>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</si>
  <si>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</si>
  <si>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</si>
  <si>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</si>
  <si>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</si>
  <si>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</si>
  <si>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</si>
  <si>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</si>
  <si>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</si>
  <si>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</si>
  <si>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</si>
  <si>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</si>
  <si>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</si>
  <si>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</si>
  <si>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Corse-du-Sud</t>
  </si>
  <si>
    <t>Haute-Corse</t>
  </si>
  <si>
    <t>Guyane</t>
  </si>
  <si>
    <t>La Réunion</t>
  </si>
  <si>
    <t>Mayotte</t>
  </si>
  <si>
    <t>Etudiants</t>
  </si>
  <si>
    <t xml:space="preserve">Age révolu au 31 décembre </t>
  </si>
  <si>
    <t>Effectif</t>
  </si>
  <si>
    <t>Répartition</t>
  </si>
  <si>
    <t>Moins de 18</t>
  </si>
  <si>
    <t>30 et plus</t>
  </si>
  <si>
    <t>2020-2021</t>
  </si>
  <si>
    <t>TOTAL</t>
  </si>
  <si>
    <t>01</t>
  </si>
  <si>
    <t>02</t>
  </si>
  <si>
    <t>03</t>
  </si>
  <si>
    <t>04</t>
  </si>
  <si>
    <t>05</t>
  </si>
  <si>
    <t>06</t>
  </si>
  <si>
    <t>07</t>
  </si>
  <si>
    <t>08</t>
  </si>
  <si>
    <t>09</t>
  </si>
  <si>
    <t>10</t>
  </si>
  <si>
    <t>11</t>
  </si>
  <si>
    <t>12</t>
  </si>
  <si>
    <t>13</t>
  </si>
  <si>
    <t>14</t>
  </si>
  <si>
    <t>15</t>
  </si>
  <si>
    <t>16</t>
  </si>
  <si>
    <t>17</t>
  </si>
  <si>
    <t>18</t>
  </si>
  <si>
    <t>19</t>
  </si>
  <si>
    <t>2A</t>
  </si>
  <si>
    <t>2B</t>
  </si>
  <si>
    <t>21</t>
  </si>
  <si>
    <t>Côte-d'Or</t>
  </si>
  <si>
    <t>22</t>
  </si>
  <si>
    <t>Côtes-d'Armor</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</si>
  <si>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</si>
  <si>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</si>
  <si>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</si>
  <si>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</si>
  <si>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</si>
  <si>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</si>
  <si>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</si>
  <si>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</si>
  <si>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</si>
  <si>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</si>
  <si>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</si>
  <si>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</si>
  <si>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</si>
  <si>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</si>
  <si>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</si>
  <si>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</si>
  <si>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</si>
  <si>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</si>
  <si>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</si>
  <si>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</si>
  <si>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</si>
  <si>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</si>
  <si>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</si>
  <si>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</si>
  <si>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</si>
  <si>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</si>
  <si>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</si>
  <si>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</si>
  <si>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</si>
  <si>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</si>
  <si>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</si>
  <si>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</si>
  <si>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</si>
  <si>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</si>
  <si>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</si>
  <si>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</si>
  <si>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</si>
  <si>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</si>
  <si>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</si>
  <si>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</si>
  <si>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</si>
  <si>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</si>
  <si>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</si>
  <si>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</si>
  <si>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</si>
  <si>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</si>
  <si>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</si>
  <si>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</si>
  <si>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</si>
  <si>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</si>
  <si>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</si>
  <si>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</si>
  <si>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</si>
  <si>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</si>
  <si>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</si>
  <si>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</si>
  <si>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</si>
  <si>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</si>
  <si>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</si>
  <si>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</si>
  <si>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</si>
  <si>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</si>
  <si>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</si>
  <si>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</si>
  <si>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</si>
  <si>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</si>
  <si>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</si>
  <si>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</si>
  <si>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</si>
  <si>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</si>
  <si>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</si>
  <si>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</si>
  <si>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</si>
  <si>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Val-d'Oise</t>
  </si>
  <si>
    <t xml:space="preserve">France métropolitaine </t>
  </si>
  <si>
    <t xml:space="preserve">Guadeloupe </t>
  </si>
  <si>
    <t xml:space="preserve">Martinique </t>
  </si>
  <si>
    <t>Population estimée au 1er janvier 2021</t>
  </si>
  <si>
    <t>Part des 18-22 ans</t>
  </si>
  <si>
    <t>N° de département</t>
  </si>
  <si>
    <t>Département</t>
  </si>
  <si>
    <t>Etudiants inscrits en 2020-2021</t>
  </si>
  <si>
    <t>Effectif des étudiants inscrits en 2020-2021 de 18-22 ans révolus</t>
  </si>
  <si>
    <t>Part des étudiants de 18-22 ans (1)</t>
  </si>
  <si>
    <t xml:space="preserve">(1) La répartition des effectifs par département se fait pour le cas des étudiants sur la base du département de l'établissement d'inscription des étudiants ; par exemple, un étudiant résidant dans les Hauts-de-Seine étant inscrit dans un établissement parisien se retrouvera dans la ligne "75 - Paris" du tableau. Ainsi, dans certains départements, la population d'étudiants excède la population totale estimée par l'INSEE.
</t>
  </si>
  <si>
    <t>Aix-Marseille</t>
  </si>
  <si>
    <t>Amiens</t>
  </si>
  <si>
    <t>Besancon</t>
  </si>
  <si>
    <t>Bordeaux</t>
  </si>
  <si>
    <t>Clermont-Ferrand</t>
  </si>
  <si>
    <t>Corse</t>
  </si>
  <si>
    <t>Créteil</t>
  </si>
  <si>
    <t>Dijon</t>
  </si>
  <si>
    <t>Grenoble</t>
  </si>
  <si>
    <t>Guadeloupe</t>
  </si>
  <si>
    <t>Lille</t>
  </si>
  <si>
    <t>Limoges</t>
  </si>
  <si>
    <t>Lyon</t>
  </si>
  <si>
    <t>Martinique</t>
  </si>
  <si>
    <t>Montpellier</t>
  </si>
  <si>
    <t>Nancy-Metz</t>
  </si>
  <si>
    <t>Nantes</t>
  </si>
  <si>
    <t>Nice</t>
  </si>
  <si>
    <t>Normandie</t>
  </si>
  <si>
    <t>Orléans-Tours</t>
  </si>
  <si>
    <t>Poitiers</t>
  </si>
  <si>
    <t>Reims</t>
  </si>
  <si>
    <t>Rennes</t>
  </si>
  <si>
    <t>Strasbourg</t>
  </si>
  <si>
    <t>Toulouse</t>
  </si>
  <si>
    <t>Versailles</t>
  </si>
  <si>
    <t>Auvergne-Rhône-Alpes</t>
  </si>
  <si>
    <t>Bourgogne-Franche-Comté</t>
  </si>
  <si>
    <t>Bretagne</t>
  </si>
  <si>
    <t>Centre-Val de Loire</t>
  </si>
  <si>
    <t>Grand Est</t>
  </si>
  <si>
    <t>Hauts-de-France</t>
  </si>
  <si>
    <t>Ile-de-France</t>
  </si>
  <si>
    <t>Nouvelle-Aquitaine</t>
  </si>
  <si>
    <t>Occitanie</t>
  </si>
  <si>
    <t>Pays de la Loire</t>
  </si>
  <si>
    <t>Provence Alpes Côte d'Azur</t>
  </si>
  <si>
    <t>Région</t>
  </si>
  <si>
    <t>Académie</t>
  </si>
  <si>
    <t xml:space="preserve">(1) La répartition des effectifs par académie se fait pour le cas des étudiants sur la base de l'académie de l'établissement d'inscription des étudiants ; dans le cas de la population totale estimée par l'INSEE, l'académie est établie à partir du lieu de résidence.
</t>
  </si>
  <si>
    <t xml:space="preserve">(1) La répartition des effectifs par région se fait pour le cas des étudiants sur la base de l'académie de l'établissement d'inscription des étudiants ; dans le cas de la population totale estimée par l'INSEE, la région est établie à partir du lieu de résidence.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</si>
</sst>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i/>
      <sz val="10"/>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s>
  <borders count="31">
    <border>
      <left/>
      <right/>
      <top/>
      <bottom/>
      <diagonal/>
    </border>
    <border>
      <left style="double">
        <color indexed="8"/>
      </left>
      <right/>
      <top/>
      <bottom style="thin">
        <color indexed="8"/>
      </bottom>
      <diagonal/>
    </border>
    <border>
      <left style="thin">
        <color indexed="8"/>
      </left>
      <right style="double">
        <color indexed="8"/>
      </right>
      <top/>
      <bottom style="thin">
        <color indexed="8"/>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thin">
        <color indexed="8"/>
      </left>
      <right style="double">
        <color indexed="8"/>
      </right>
      <top style="thin">
        <color indexed="8"/>
      </top>
      <bottom/>
      <diagonal/>
    </border>
    <border>
      <left style="double">
        <color indexed="8"/>
      </left>
      <right style="double">
        <color indexed="8"/>
      </right>
      <top style="double">
        <color indexed="8"/>
      </top>
      <bottom style="double">
        <color indexed="8"/>
      </bottom>
      <diagonal/>
    </border>
    <border>
      <left/>
      <right style="double">
        <color indexed="8"/>
      </right>
      <top/>
      <bottom style="thin">
        <color indexed="8"/>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diagonal/>
    </border>
    <border>
      <left style="thin">
        <color auto="1"/>
      </left>
      <right/>
      <top style="thin">
        <color auto="1"/>
      </top>
      <bottom style="double">
        <color auto="1"/>
      </bottom>
      <diagonal/>
    </border>
    <border>
      <left style="medium">
        <color auto="1"/>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8"/>
      </left>
      <right style="double">
        <color indexed="8"/>
      </right>
      <top style="thin">
        <color indexed="8"/>
      </top>
      <bottom style="thin">
        <color indexed="8"/>
      </bottom>
      <diagonal/>
    </border>
    <border>
      <left/>
      <right/>
      <top style="thin">
        <color indexed="8"/>
      </top>
      <bottom/>
      <diagonal/>
    </border>
    <border>
      <left style="medium">
        <color auto="1"/>
      </left>
      <right style="medium">
        <color indexed="64"/>
      </right>
      <top style="medium">
        <color auto="1"/>
      </top>
      <bottom/>
      <diagonal/>
    </border>
    <border>
      <left style="medium">
        <color auto="1"/>
      </left>
      <right style="medium">
        <color indexed="64"/>
      </right>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3" fontId="3" fillId="0" borderId="2" xfId="0" applyNumberFormat="1" applyFont="1" applyBorder="1"/>
    <xf numFmtId="3" fontId="3" fillId="0" borderId="5" xfId="0" applyNumberFormat="1" applyFont="1" applyBorder="1"/>
    <xf numFmtId="3" fontId="3" fillId="0" borderId="8" xfId="0" applyNumberFormat="1" applyFont="1" applyBorder="1"/>
    <xf numFmtId="3" fontId="3" fillId="0" borderId="9" xfId="0" applyNumberFormat="1" applyFont="1" applyBorder="1"/>
    <xf numFmtId="3" fontId="3" fillId="0" borderId="9" xfId="0" applyNumberFormat="1" applyFont="1" applyBorder="1" applyAlignment="1"/>
    <xf numFmtId="9" fontId="3" fillId="0" borderId="2" xfId="2" applyFont="1" applyBorder="1"/>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xf>
    <xf numFmtId="3" fontId="2" fillId="0" borderId="1" xfId="0" applyNumberFormat="1" applyFont="1" applyBorder="1"/>
    <xf numFmtId="0" fontId="2" fillId="0" borderId="10" xfId="0" applyFont="1" applyBorder="1"/>
    <xf numFmtId="3" fontId="2" fillId="0" borderId="3" xfId="0" applyNumberFormat="1" applyFont="1" applyBorder="1"/>
    <xf numFmtId="0" fontId="2" fillId="0" borderId="4" xfId="0" applyFont="1" applyBorder="1"/>
    <xf numFmtId="3" fontId="2" fillId="0" borderId="6" xfId="0" applyNumberFormat="1" applyFont="1" applyBorder="1"/>
    <xf numFmtId="0" fontId="2" fillId="0" borderId="7" xfId="0" applyFont="1" applyBorder="1"/>
    <xf numFmtId="3" fontId="2" fillId="0" borderId="1" xfId="0" applyNumberFormat="1" applyFont="1" applyBorder="1" applyAlignment="1">
      <alignment horizontal="left"/>
    </xf>
    <xf numFmtId="3" fontId="2" fillId="0" borderId="3" xfId="0" applyNumberFormat="1" applyFont="1" applyBorder="1" applyAlignment="1">
      <alignment horizontal="left"/>
    </xf>
    <xf numFmtId="9" fontId="3" fillId="0" borderId="9" xfId="2" applyFont="1" applyBorder="1"/>
    <xf numFmtId="0" fontId="0" fillId="0" borderId="17" xfId="0" applyBorder="1" applyAlignment="1">
      <alignment horizontal="left"/>
    </xf>
    <xf numFmtId="0" fontId="0" fillId="2" borderId="17" xfId="0" applyFill="1" applyBorder="1" applyAlignment="1">
      <alignment horizontal="left"/>
    </xf>
    <xf numFmtId="0" fontId="0" fillId="3" borderId="17" xfId="0" applyFill="1" applyBorder="1" applyAlignment="1">
      <alignment horizontal="left"/>
    </xf>
    <xf numFmtId="0" fontId="0" fillId="4" borderId="17" xfId="0" applyFill="1" applyBorder="1" applyAlignment="1">
      <alignment horizontal="left"/>
    </xf>
    <xf numFmtId="164" fontId="0" fillId="0" borderId="18" xfId="1" applyNumberFormat="1" applyFont="1" applyBorder="1"/>
    <xf numFmtId="165" fontId="0" fillId="0" borderId="19" xfId="2" applyNumberFormat="1" applyFont="1" applyBorder="1"/>
    <xf numFmtId="164" fontId="0" fillId="2" borderId="18" xfId="1" applyNumberFormat="1" applyFont="1" applyFill="1" applyBorder="1"/>
    <xf numFmtId="165" fontId="0" fillId="2" borderId="19" xfId="2" applyNumberFormat="1" applyFont="1" applyFill="1" applyBorder="1"/>
    <xf numFmtId="164" fontId="0" fillId="3" borderId="18" xfId="1" applyNumberFormat="1" applyFont="1" applyFill="1" applyBorder="1"/>
    <xf numFmtId="165" fontId="0" fillId="3" borderId="19" xfId="2" applyNumberFormat="1" applyFont="1" applyFill="1" applyBorder="1"/>
    <xf numFmtId="164" fontId="0" fillId="4" borderId="18" xfId="1" applyNumberFormat="1" applyFont="1" applyFill="1" applyBorder="1"/>
    <xf numFmtId="165" fontId="0" fillId="4" borderId="19" xfId="2" applyNumberFormat="1" applyFont="1" applyFill="1" applyBorder="1"/>
    <xf numFmtId="164" fontId="2" fillId="0" borderId="20" xfId="1" applyNumberFormat="1" applyFont="1" applyBorder="1"/>
    <xf numFmtId="9" fontId="0" fillId="0" borderId="21" xfId="2" applyFont="1" applyBorder="1"/>
    <xf numFmtId="0" fontId="0" fillId="0" borderId="18" xfId="0" applyBorder="1" applyAlignment="1">
      <alignment horizontal="center"/>
    </xf>
    <xf numFmtId="0" fontId="0" fillId="0" borderId="19" xfId="0" applyBorder="1" applyAlignment="1">
      <alignment horizontal="center"/>
    </xf>
    <xf numFmtId="0" fontId="2" fillId="0" borderId="22" xfId="0" applyFont="1" applyBorder="1"/>
    <xf numFmtId="3" fontId="3" fillId="0" borderId="23" xfId="0" applyNumberFormat="1" applyFont="1" applyBorder="1"/>
    <xf numFmtId="9" fontId="4" fillId="0" borderId="2" xfId="2" applyFont="1" applyBorder="1"/>
    <xf numFmtId="9" fontId="4" fillId="0" borderId="9" xfId="2" applyFont="1" applyBorder="1"/>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xf>
    <xf numFmtId="0" fontId="2" fillId="0" borderId="28" xfId="0" applyFont="1" applyBorder="1" applyAlignment="1">
      <alignment horizontal="center"/>
    </xf>
    <xf numFmtId="0" fontId="2" fillId="0" borderId="24"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center"/>
    </xf>
    <xf numFmtId="0" fontId="2" fillId="0" borderId="15" xfId="0" applyFont="1" applyBorder="1" applyAlignment="1">
      <alignment horizont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76200</xdr:rowOff>
    </xdr:from>
    <xdr:to>
      <xdr:col>7</xdr:col>
      <xdr:colOff>704850</xdr:colOff>
      <xdr:row>18</xdr:row>
      <xdr:rowOff>47625</xdr:rowOff>
    </xdr:to>
    <xdr:sp macro="" textlink="">
      <xdr:nvSpPr>
        <xdr:cNvPr id="2" name="ZoneTexte 1"/>
        <xdr:cNvSpPr txBox="1"/>
      </xdr:nvSpPr>
      <xdr:spPr>
        <a:xfrm>
          <a:off x="38100" y="76200"/>
          <a:ext cx="6191250" cy="342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b="1" i="0" baseline="0">
              <a:solidFill>
                <a:schemeClr val="dk1"/>
              </a:solidFill>
              <a:effectLst/>
              <a:latin typeface="+mn-lt"/>
              <a:ea typeface="+mn-ea"/>
              <a:cs typeface="+mn-cs"/>
            </a:rPr>
            <a:t>Les tables des onglets suivants reportent le nombre inscrits dans un établissement de l'enseignement supérieur au sein des systèmes d'information du SIES-MESRI durant l'année universitaire 2020-2021. Les effectifs concernant la population totale des 18-22 ans sont extraits des estimations de l'INSEE au 1er janvier 2021.</a:t>
          </a:r>
        </a:p>
        <a:p>
          <a:pPr marL="0" marR="0" indent="0" defTabSz="914400" eaLnBrk="1" fontAlgn="auto" latinLnBrk="0" hangingPunct="1">
            <a:lnSpc>
              <a:spcPct val="100000"/>
            </a:lnSpc>
            <a:spcBef>
              <a:spcPts val="0"/>
            </a:spcBef>
            <a:spcAft>
              <a:spcPts val="0"/>
            </a:spcAft>
            <a:buClrTx/>
            <a:buSzTx/>
            <a:buFontTx/>
            <a:buNone/>
            <a:tabLst/>
            <a:defRPr/>
          </a:pPr>
          <a:endParaRPr lang="fr-FR" sz="1100" b="1"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b="1" i="0" baseline="0">
              <a:solidFill>
                <a:schemeClr val="dk1"/>
              </a:solidFill>
              <a:effectLst/>
              <a:latin typeface="+mn-lt"/>
              <a:ea typeface="+mn-ea"/>
              <a:cs typeface="+mn-cs"/>
            </a:rPr>
            <a:t>Source</a:t>
          </a:r>
          <a:r>
            <a:rPr lang="fr-FR" sz="1100" b="0" i="0" baseline="0">
              <a:solidFill>
                <a:schemeClr val="dk1"/>
              </a:solidFill>
              <a:effectLst/>
              <a:latin typeface="+mn-lt"/>
              <a:ea typeface="+mn-ea"/>
              <a:cs typeface="+mn-cs"/>
            </a:rPr>
            <a:t>: MESRI-SIES, Systèmes d’information SISE </a:t>
          </a: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sz="1100" b="1"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100" b="1" i="0">
              <a:solidFill>
                <a:schemeClr val="dk1"/>
              </a:solidFill>
              <a:effectLst/>
              <a:latin typeface="+mn-lt"/>
              <a:ea typeface="+mn-ea"/>
              <a:cs typeface="+mn-cs"/>
            </a:rPr>
            <a:t>Champ</a:t>
          </a:r>
          <a:r>
            <a:rPr lang="fr-FR" sz="1100" b="0" i="0">
              <a:solidFill>
                <a:schemeClr val="dk1"/>
              </a:solidFill>
              <a:effectLst/>
              <a:latin typeface="+mn-lt"/>
              <a:ea typeface="+mn-ea"/>
              <a:cs typeface="+mn-cs"/>
            </a:rPr>
            <a:t>:</a:t>
          </a:r>
          <a:r>
            <a:rPr lang="fr-FR" sz="1100" b="0" i="0" baseline="0">
              <a:solidFill>
                <a:schemeClr val="dk1"/>
              </a:solidFill>
              <a:effectLst/>
              <a:latin typeface="+mn-lt"/>
              <a:ea typeface="+mn-ea"/>
              <a:cs typeface="+mn-cs"/>
            </a:rPr>
            <a:t> </a:t>
          </a:r>
          <a:r>
            <a:rPr lang="fr-FR" sz="1100" b="0" i="0">
              <a:solidFill>
                <a:schemeClr val="dk1"/>
              </a:solidFill>
              <a:effectLst/>
              <a:latin typeface="+mn-lt"/>
              <a:ea typeface="+mn-ea"/>
              <a:cs typeface="+mn-cs"/>
            </a:rPr>
            <a:t>France Métropolitaine + DOM. Les étudiants inscrits en classe préparatoire aux grandes écoles (CPGE) qui sont aussi inscrits en université ne sont pas comptabilisés dans les effectifs universitaires (ESPE et Université de Lorraine compris). Toutes les formes d’enseignement sont incluses (enseignement à distance, formation initiale et continue, formation par alternance ou par apprentissage)</a:t>
          </a:r>
          <a:r>
            <a:rPr lang="fr-FR" sz="1100" b="0" i="0" baseline="0">
              <a:solidFill>
                <a:schemeClr val="dk1"/>
              </a:solidFill>
              <a:effectLst/>
              <a:latin typeface="+mn-lt"/>
              <a:ea typeface="+mn-ea"/>
              <a:cs typeface="+mn-cs"/>
            </a:rPr>
            <a:t> dans toutes les filières représentées dans SISE (université, écoles d'ingénieur, écoles de management, etc.).</a:t>
          </a:r>
          <a:endParaRPr lang="fr-FR"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FR" sz="1100" b="0" i="0">
            <a:solidFill>
              <a:schemeClr val="dk1"/>
            </a:solidFill>
            <a:effectLst/>
            <a:latin typeface="+mn-lt"/>
            <a:ea typeface="+mn-ea"/>
            <a:cs typeface="+mn-cs"/>
          </a:endParaRPr>
        </a:p>
        <a:p>
          <a:r>
            <a:rPr lang="fr-FR" sz="1100" b="1" i="0">
              <a:solidFill>
                <a:schemeClr val="dk1"/>
              </a:solidFill>
              <a:effectLst/>
              <a:latin typeface="+mn-lt"/>
              <a:ea typeface="+mn-ea"/>
              <a:cs typeface="+mn-cs"/>
            </a:rPr>
            <a:t>INFORMATION</a:t>
          </a:r>
          <a:r>
            <a:rPr lang="fr-FR" sz="1100" b="1" i="0" baseline="0">
              <a:solidFill>
                <a:schemeClr val="dk1"/>
              </a:solidFill>
              <a:effectLst/>
              <a:latin typeface="+mn-lt"/>
              <a:ea typeface="+mn-ea"/>
              <a:cs typeface="+mn-cs"/>
            </a:rPr>
            <a:t> IMPORTANTE</a:t>
          </a:r>
          <a:r>
            <a:rPr lang="fr-FR" sz="1100" b="0" i="0">
              <a:solidFill>
                <a:schemeClr val="dk1"/>
              </a:solidFill>
              <a:effectLst/>
              <a:latin typeface="+mn-lt"/>
              <a:ea typeface="+mn-ea"/>
              <a:cs typeface="+mn-cs"/>
            </a:rPr>
            <a:t>:</a:t>
          </a:r>
          <a:r>
            <a:rPr lang="fr-FR" sz="1100" b="0" i="0" baseline="0">
              <a:solidFill>
                <a:schemeClr val="dk1"/>
              </a:solidFill>
              <a:effectLst/>
              <a:latin typeface="+mn-lt"/>
              <a:ea typeface="+mn-ea"/>
              <a:cs typeface="+mn-cs"/>
            </a:rPr>
            <a:t> La répartition des effectifs par département/académie/région se fait pour le cas des étudiants sur la base du département de l'</a:t>
          </a:r>
          <a:r>
            <a:rPr lang="fr-FR" sz="1100" b="1" i="0" baseline="0">
              <a:solidFill>
                <a:schemeClr val="dk1"/>
              </a:solidFill>
              <a:effectLst/>
              <a:latin typeface="+mn-lt"/>
              <a:ea typeface="+mn-ea"/>
              <a:cs typeface="+mn-cs"/>
            </a:rPr>
            <a:t>établissement</a:t>
          </a:r>
          <a:r>
            <a:rPr lang="fr-FR" sz="1100" b="0" i="0" baseline="0">
              <a:solidFill>
                <a:schemeClr val="dk1"/>
              </a:solidFill>
              <a:effectLst/>
              <a:latin typeface="+mn-lt"/>
              <a:ea typeface="+mn-ea"/>
              <a:cs typeface="+mn-cs"/>
            </a:rPr>
            <a:t> d'inscription des étudiants ; par exemple, un étudiant résidant dans les Hauts-de-Seine étant inscrit dans un établissement parisien se retrouvera dans la ligne "75 - Paris" du tableau. Ainsi, dans certains découpages géographiques, la population d'étudiants excède la population totale estimée par l'INSEE.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K19"/>
  <sheetViews>
    <sheetView tabSelected="1" workbookViewId="0">
      <selection activeCell="F21" sqref="F21"/>
    </sheetView>
  </sheetViews>
  <sheetFormatPr baseColWidth="10" defaultRowHeight="15" x14ac:dyDescent="0.25"/>
  <cols>
    <col min="2" max="2" width="12.85546875" customWidth="1"/>
    <col min="3" max="3" width="12.85546875" bestFit="1" customWidth="1"/>
    <col min="9" max="9" width="25.28515625" bestFit="1" customWidth="1"/>
  </cols>
  <sheetData>
    <row r="1" spans="9:11" ht="15.75" thickBot="1" x14ac:dyDescent="0.3"/>
    <row r="2" spans="9:11" ht="15.75" thickBot="1" x14ac:dyDescent="0.3">
      <c r="J2" s="43" t="s">
        <v>96</v>
      </c>
      <c r="K2" s="44"/>
    </row>
    <row r="3" spans="9:11" x14ac:dyDescent="0.25">
      <c r="I3" s="41" t="s">
        <v>97</v>
      </c>
      <c r="J3" s="39" t="s">
        <v>102</v>
      </c>
      <c r="K3" s="40"/>
    </row>
    <row r="4" spans="9:11" ht="15.75" customHeight="1" thickBot="1" x14ac:dyDescent="0.3">
      <c r="I4" s="42"/>
      <c r="J4" s="33" t="s">
        <v>98</v>
      </c>
      <c r="K4" s="34" t="s">
        <v>99</v>
      </c>
    </row>
    <row r="5" spans="9:11" ht="15" customHeight="1" x14ac:dyDescent="0.25">
      <c r="I5" s="19" t="s">
        <v>100</v>
      </c>
      <c r="J5" s="23">
        <v>28410</v>
      </c>
      <c r="K5" s="24">
        <v>1.0201124816740617E-2</v>
      </c>
    </row>
    <row r="6" spans="9:11" x14ac:dyDescent="0.25">
      <c r="I6" s="20">
        <v>18</v>
      </c>
      <c r="J6" s="25">
        <v>424570</v>
      </c>
      <c r="K6" s="26">
        <v>0.15244954464778471</v>
      </c>
    </row>
    <row r="7" spans="9:11" x14ac:dyDescent="0.25">
      <c r="I7" s="20">
        <v>19</v>
      </c>
      <c r="J7" s="25">
        <v>460750</v>
      </c>
      <c r="K7" s="26">
        <v>0.16544062862770992</v>
      </c>
    </row>
    <row r="8" spans="9:11" x14ac:dyDescent="0.25">
      <c r="I8" s="20">
        <v>20</v>
      </c>
      <c r="J8" s="25">
        <v>418574</v>
      </c>
      <c r="K8" s="26">
        <v>0.15029657229997842</v>
      </c>
    </row>
    <row r="9" spans="9:11" x14ac:dyDescent="0.25">
      <c r="I9" s="20">
        <v>21</v>
      </c>
      <c r="J9" s="25">
        <v>338642</v>
      </c>
      <c r="K9" s="26">
        <v>0.12159554066141062</v>
      </c>
    </row>
    <row r="10" spans="9:11" x14ac:dyDescent="0.25">
      <c r="I10" s="21">
        <v>22</v>
      </c>
      <c r="J10" s="27">
        <v>290706</v>
      </c>
      <c r="K10" s="28">
        <v>0.10438325205826814</v>
      </c>
    </row>
    <row r="11" spans="9:11" x14ac:dyDescent="0.25">
      <c r="I11" s="22">
        <v>23</v>
      </c>
      <c r="J11" s="29">
        <v>209579</v>
      </c>
      <c r="K11" s="30">
        <v>7.5253134036173244E-2</v>
      </c>
    </row>
    <row r="12" spans="9:11" x14ac:dyDescent="0.25">
      <c r="I12" s="19">
        <v>24</v>
      </c>
      <c r="J12" s="23">
        <v>137677</v>
      </c>
      <c r="K12" s="24">
        <v>4.9435419267666238E-2</v>
      </c>
    </row>
    <row r="13" spans="9:11" x14ac:dyDescent="0.25">
      <c r="I13" s="19">
        <v>25</v>
      </c>
      <c r="J13" s="23">
        <v>92291</v>
      </c>
      <c r="K13" s="24">
        <v>3.3138754328117151E-2</v>
      </c>
    </row>
    <row r="14" spans="9:11" x14ac:dyDescent="0.25">
      <c r="I14" s="19">
        <v>26</v>
      </c>
      <c r="J14" s="23">
        <v>63925</v>
      </c>
      <c r="K14" s="24">
        <v>2.2953428507924811E-2</v>
      </c>
    </row>
    <row r="15" spans="9:11" x14ac:dyDescent="0.25">
      <c r="I15" s="19">
        <v>27</v>
      </c>
      <c r="J15" s="23">
        <v>47713</v>
      </c>
      <c r="K15" s="24">
        <v>1.713221641609099E-2</v>
      </c>
    </row>
    <row r="16" spans="9:11" x14ac:dyDescent="0.25">
      <c r="I16" s="19">
        <v>28</v>
      </c>
      <c r="J16" s="23">
        <v>37552</v>
      </c>
      <c r="K16" s="24">
        <v>1.3483725417748808E-2</v>
      </c>
    </row>
    <row r="17" spans="9:11" x14ac:dyDescent="0.25">
      <c r="I17" s="19">
        <v>29</v>
      </c>
      <c r="J17" s="23">
        <v>28869</v>
      </c>
      <c r="K17" s="24">
        <v>1.036593707618743E-2</v>
      </c>
    </row>
    <row r="18" spans="9:11" x14ac:dyDescent="0.25">
      <c r="I18" s="19" t="s">
        <v>101</v>
      </c>
      <c r="J18" s="23">
        <v>205729</v>
      </c>
      <c r="K18" s="24">
        <v>7.3870721838198886E-2</v>
      </c>
    </row>
    <row r="19" spans="9:11" ht="15.75" thickBot="1" x14ac:dyDescent="0.3">
      <c r="I19" s="35" t="s">
        <v>103</v>
      </c>
      <c r="J19" s="31">
        <v>2784987</v>
      </c>
      <c r="K19" s="32">
        <v>1</v>
      </c>
    </row>
  </sheetData>
  <mergeCells count="3">
    <mergeCell ref="J3:K3"/>
    <mergeCell ref="I3:I4"/>
    <mergeCell ref="J2:K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selection activeCell="D104" sqref="D99:D104"/>
    </sheetView>
  </sheetViews>
  <sheetFormatPr baseColWidth="10" defaultColWidth="9.140625" defaultRowHeight="15" x14ac:dyDescent="0.25"/>
  <cols>
    <col min="1" max="1" width="13" customWidth="1"/>
    <col min="2" max="3" width="35.28515625" customWidth="1"/>
    <col min="4" max="7" width="18" customWidth="1"/>
  </cols>
  <sheetData>
    <row r="1" spans="1:7" ht="15.75" thickTop="1" x14ac:dyDescent="0.25">
      <c r="A1" s="49" t="s">
        <v>208</v>
      </c>
      <c r="B1" s="49" t="s">
        <v>209</v>
      </c>
      <c r="C1" s="51" t="s">
        <v>211</v>
      </c>
      <c r="D1" s="47" t="s">
        <v>210</v>
      </c>
      <c r="E1" s="48"/>
      <c r="F1" s="47" t="s">
        <v>206</v>
      </c>
      <c r="G1" s="47"/>
    </row>
    <row r="2" spans="1:7" ht="30.75" thickBot="1" x14ac:dyDescent="0.3">
      <c r="A2" s="50"/>
      <c r="B2" s="50"/>
      <c r="C2" s="52"/>
      <c r="D2" s="7" t="s">
        <v>98</v>
      </c>
      <c r="E2" s="9" t="s">
        <v>207</v>
      </c>
      <c r="F2" s="7" t="s">
        <v>98</v>
      </c>
      <c r="G2" s="8" t="s">
        <v>212</v>
      </c>
    </row>
    <row r="3" spans="1:7" ht="15.75" thickTop="1" x14ac:dyDescent="0.25">
      <c r="A3" s="10" t="s">
        <v>104</v>
      </c>
      <c r="B3" s="11" t="s">
        <v>0</v>
      </c>
      <c r="C3" s="1">
        <v>2792</v>
      </c>
      <c r="D3" s="1">
        <v>3385</v>
      </c>
      <c r="E3" s="6">
        <f>C3/D3</f>
        <v>0.82481536189069427</v>
      </c>
      <c r="F3" s="1">
        <v>32309</v>
      </c>
      <c r="G3" s="37">
        <f>C3/F3</f>
        <v>8.6415549846791909E-2</v>
      </c>
    </row>
    <row r="4" spans="1:7" x14ac:dyDescent="0.25">
      <c r="A4" s="12" t="s">
        <v>105</v>
      </c>
      <c r="B4" s="13" t="s">
        <v>1</v>
      </c>
      <c r="C4" s="1">
        <v>5119</v>
      </c>
      <c r="D4" s="1">
        <v>5982</v>
      </c>
      <c r="E4" s="6">
        <f t="shared" ref="E4:E67" si="0">C4/D4</f>
        <v>0.85573386827148112</v>
      </c>
      <c r="F4" s="2">
        <v>28206</v>
      </c>
      <c r="G4" s="37">
        <f t="shared" ref="G4:G67" si="1">C4/F4</f>
        <v>0.18148620860809755</v>
      </c>
    </row>
    <row r="5" spans="1:7" x14ac:dyDescent="0.25">
      <c r="A5" s="12" t="s">
        <v>106</v>
      </c>
      <c r="B5" s="13" t="s">
        <v>2</v>
      </c>
      <c r="C5" s="1">
        <v>3878</v>
      </c>
      <c r="D5" s="1">
        <v>4393</v>
      </c>
      <c r="E5" s="6">
        <f t="shared" si="0"/>
        <v>0.88276804006373777</v>
      </c>
      <c r="F5" s="2">
        <v>16347</v>
      </c>
      <c r="G5" s="37">
        <f t="shared" si="1"/>
        <v>0.23723007279623173</v>
      </c>
    </row>
    <row r="6" spans="1:7" x14ac:dyDescent="0.25">
      <c r="A6" s="12" t="s">
        <v>107</v>
      </c>
      <c r="B6" s="13" t="s">
        <v>3</v>
      </c>
      <c r="C6" s="1">
        <v>705</v>
      </c>
      <c r="D6" s="1">
        <v>884</v>
      </c>
      <c r="E6" s="6">
        <f t="shared" si="0"/>
        <v>0.79751131221719462</v>
      </c>
      <c r="F6" s="2">
        <v>6984</v>
      </c>
      <c r="G6" s="37">
        <f t="shared" si="1"/>
        <v>0.10094501718213059</v>
      </c>
    </row>
    <row r="7" spans="1:7" x14ac:dyDescent="0.25">
      <c r="A7" s="12" t="s">
        <v>108</v>
      </c>
      <c r="B7" s="13" t="s">
        <v>4</v>
      </c>
      <c r="C7" s="1">
        <v>929</v>
      </c>
      <c r="D7" s="1">
        <v>1150</v>
      </c>
      <c r="E7" s="6">
        <f t="shared" si="0"/>
        <v>0.80782608695652169</v>
      </c>
      <c r="F7" s="2">
        <v>5562</v>
      </c>
      <c r="G7" s="37">
        <f t="shared" si="1"/>
        <v>0.16702624955052139</v>
      </c>
    </row>
    <row r="8" spans="1:7" x14ac:dyDescent="0.25">
      <c r="A8" s="12" t="s">
        <v>109</v>
      </c>
      <c r="B8" s="13" t="s">
        <v>5</v>
      </c>
      <c r="C8" s="1">
        <v>32409</v>
      </c>
      <c r="D8" s="1">
        <v>47141</v>
      </c>
      <c r="E8" s="6">
        <f t="shared" si="0"/>
        <v>0.68749071933136763</v>
      </c>
      <c r="F8" s="2">
        <v>55246</v>
      </c>
      <c r="G8" s="37">
        <f t="shared" si="1"/>
        <v>0.58663070629547842</v>
      </c>
    </row>
    <row r="9" spans="1:7" x14ac:dyDescent="0.25">
      <c r="A9" s="12" t="s">
        <v>110</v>
      </c>
      <c r="B9" s="13" t="s">
        <v>6</v>
      </c>
      <c r="C9" s="1">
        <v>1267</v>
      </c>
      <c r="D9" s="1">
        <v>1488</v>
      </c>
      <c r="E9" s="6">
        <f t="shared" si="0"/>
        <v>0.85147849462365588</v>
      </c>
      <c r="F9" s="2">
        <v>14113</v>
      </c>
      <c r="G9" s="37">
        <f t="shared" si="1"/>
        <v>8.9775384397364127E-2</v>
      </c>
    </row>
    <row r="10" spans="1:7" x14ac:dyDescent="0.25">
      <c r="A10" s="12" t="s">
        <v>111</v>
      </c>
      <c r="B10" s="13" t="s">
        <v>7</v>
      </c>
      <c r="C10" s="1">
        <v>2066</v>
      </c>
      <c r="D10" s="1">
        <v>2388</v>
      </c>
      <c r="E10" s="6">
        <f t="shared" si="0"/>
        <v>0.86515912897822445</v>
      </c>
      <c r="F10" s="2">
        <v>13270</v>
      </c>
      <c r="G10" s="37">
        <f t="shared" si="1"/>
        <v>0.15568952524491333</v>
      </c>
    </row>
    <row r="11" spans="1:7" x14ac:dyDescent="0.25">
      <c r="A11" s="12" t="s">
        <v>112</v>
      </c>
      <c r="B11" s="13" t="s">
        <v>8</v>
      </c>
      <c r="C11" s="1">
        <v>751</v>
      </c>
      <c r="D11" s="1">
        <v>1064</v>
      </c>
      <c r="E11" s="6">
        <f t="shared" si="0"/>
        <v>0.70582706766917291</v>
      </c>
      <c r="F11" s="2">
        <v>6341</v>
      </c>
      <c r="G11" s="37">
        <f t="shared" si="1"/>
        <v>0.11843557798454503</v>
      </c>
    </row>
    <row r="12" spans="1:7" x14ac:dyDescent="0.25">
      <c r="A12" s="12" t="s">
        <v>113</v>
      </c>
      <c r="B12" s="13" t="s">
        <v>9</v>
      </c>
      <c r="C12" s="1">
        <v>7824</v>
      </c>
      <c r="D12" s="1">
        <v>9963</v>
      </c>
      <c r="E12" s="6">
        <f t="shared" si="0"/>
        <v>0.78530563083408611</v>
      </c>
      <c r="F12" s="2">
        <v>18334</v>
      </c>
      <c r="G12" s="37">
        <f t="shared" si="1"/>
        <v>0.42674811825024545</v>
      </c>
    </row>
    <row r="13" spans="1:7" x14ac:dyDescent="0.25">
      <c r="A13" s="12" t="s">
        <v>114</v>
      </c>
      <c r="B13" s="13" t="s">
        <v>10</v>
      </c>
      <c r="C13" s="1">
        <v>2888</v>
      </c>
      <c r="D13" s="1">
        <v>3596</v>
      </c>
      <c r="E13" s="6">
        <f t="shared" si="0"/>
        <v>0.8031145717463849</v>
      </c>
      <c r="F13" s="2">
        <v>17231</v>
      </c>
      <c r="G13" s="37">
        <f t="shared" si="1"/>
        <v>0.16760489814868551</v>
      </c>
    </row>
    <row r="14" spans="1:7" x14ac:dyDescent="0.25">
      <c r="A14" s="12" t="s">
        <v>115</v>
      </c>
      <c r="B14" s="13" t="s">
        <v>11</v>
      </c>
      <c r="C14" s="1">
        <v>2849</v>
      </c>
      <c r="D14" s="1">
        <v>3167</v>
      </c>
      <c r="E14" s="6">
        <f t="shared" si="0"/>
        <v>0.89958951689295863</v>
      </c>
      <c r="F14" s="2">
        <v>12637</v>
      </c>
      <c r="G14" s="37">
        <f t="shared" si="1"/>
        <v>0.22544907810398038</v>
      </c>
    </row>
    <row r="15" spans="1:7" x14ac:dyDescent="0.25">
      <c r="A15" s="12" t="s">
        <v>116</v>
      </c>
      <c r="B15" s="13" t="s">
        <v>12</v>
      </c>
      <c r="C15" s="1">
        <v>67169</v>
      </c>
      <c r="D15" s="1">
        <v>100422</v>
      </c>
      <c r="E15" s="6">
        <f t="shared" si="0"/>
        <v>0.66886737965784393</v>
      </c>
      <c r="F15" s="2">
        <v>123885</v>
      </c>
      <c r="G15" s="37">
        <f t="shared" si="1"/>
        <v>0.54218831981272952</v>
      </c>
    </row>
    <row r="16" spans="1:7" x14ac:dyDescent="0.25">
      <c r="A16" s="12" t="s">
        <v>117</v>
      </c>
      <c r="B16" s="13" t="s">
        <v>13</v>
      </c>
      <c r="C16" s="1">
        <v>27195</v>
      </c>
      <c r="D16" s="1">
        <v>38112</v>
      </c>
      <c r="E16" s="6">
        <f t="shared" si="0"/>
        <v>0.71355478589420651</v>
      </c>
      <c r="F16" s="2">
        <v>45238</v>
      </c>
      <c r="G16" s="37">
        <f t="shared" si="1"/>
        <v>0.60115389716609935</v>
      </c>
    </row>
    <row r="17" spans="1:7" x14ac:dyDescent="0.25">
      <c r="A17" s="12" t="s">
        <v>118</v>
      </c>
      <c r="B17" s="13" t="s">
        <v>14</v>
      </c>
      <c r="C17" s="1">
        <v>1369</v>
      </c>
      <c r="D17" s="1">
        <v>1507</v>
      </c>
      <c r="E17" s="6">
        <f t="shared" si="0"/>
        <v>0.90842733908427342</v>
      </c>
      <c r="F17" s="2">
        <v>6172</v>
      </c>
      <c r="G17" s="37">
        <f t="shared" si="1"/>
        <v>0.22180816591056385</v>
      </c>
    </row>
    <row r="18" spans="1:7" x14ac:dyDescent="0.25">
      <c r="A18" s="12" t="s">
        <v>119</v>
      </c>
      <c r="B18" s="13" t="s">
        <v>15</v>
      </c>
      <c r="C18" s="1">
        <v>3523</v>
      </c>
      <c r="D18" s="1">
        <v>4334</v>
      </c>
      <c r="E18" s="6">
        <f t="shared" si="0"/>
        <v>0.81287494231656665</v>
      </c>
      <c r="F18" s="2">
        <v>16569</v>
      </c>
      <c r="G18" s="37">
        <f t="shared" si="1"/>
        <v>0.21262598829138754</v>
      </c>
    </row>
    <row r="19" spans="1:7" x14ac:dyDescent="0.25">
      <c r="A19" s="12" t="s">
        <v>120</v>
      </c>
      <c r="B19" s="13" t="s">
        <v>16</v>
      </c>
      <c r="C19" s="1">
        <v>12541</v>
      </c>
      <c r="D19" s="1">
        <v>16100</v>
      </c>
      <c r="E19" s="6">
        <f t="shared" si="0"/>
        <v>0.77894409937888198</v>
      </c>
      <c r="F19" s="2">
        <v>31264</v>
      </c>
      <c r="G19" s="37">
        <f t="shared" si="1"/>
        <v>0.40113229273285567</v>
      </c>
    </row>
    <row r="20" spans="1:7" x14ac:dyDescent="0.25">
      <c r="A20" s="12" t="s">
        <v>121</v>
      </c>
      <c r="B20" s="13" t="s">
        <v>17</v>
      </c>
      <c r="C20" s="1">
        <v>3732</v>
      </c>
      <c r="D20" s="1">
        <v>4462</v>
      </c>
      <c r="E20" s="6">
        <f t="shared" si="0"/>
        <v>0.83639623487225456</v>
      </c>
      <c r="F20" s="2">
        <v>13429</v>
      </c>
      <c r="G20" s="37">
        <f t="shared" si="1"/>
        <v>0.27790602427582101</v>
      </c>
    </row>
    <row r="21" spans="1:7" x14ac:dyDescent="0.25">
      <c r="A21" s="12" t="s">
        <v>122</v>
      </c>
      <c r="B21" s="13" t="s">
        <v>18</v>
      </c>
      <c r="C21" s="1">
        <v>3030</v>
      </c>
      <c r="D21" s="1">
        <v>3481</v>
      </c>
      <c r="E21" s="6">
        <f t="shared" si="0"/>
        <v>0.87043952887101406</v>
      </c>
      <c r="F21" s="2">
        <v>12190</v>
      </c>
      <c r="G21" s="37">
        <f t="shared" si="1"/>
        <v>0.24856439704675964</v>
      </c>
    </row>
    <row r="22" spans="1:7" x14ac:dyDescent="0.25">
      <c r="A22" s="12" t="s">
        <v>123</v>
      </c>
      <c r="B22" s="13" t="s">
        <v>91</v>
      </c>
      <c r="C22" s="1">
        <v>392</v>
      </c>
      <c r="D22" s="1">
        <v>509</v>
      </c>
      <c r="E22" s="6">
        <f t="shared" si="0"/>
        <v>0.77013752455795681</v>
      </c>
      <c r="F22" s="2">
        <v>6185</v>
      </c>
      <c r="G22" s="37">
        <f t="shared" si="1"/>
        <v>6.3379143088116416E-2</v>
      </c>
    </row>
    <row r="23" spans="1:7" x14ac:dyDescent="0.25">
      <c r="A23" s="12" t="s">
        <v>124</v>
      </c>
      <c r="B23" s="13" t="s">
        <v>92</v>
      </c>
      <c r="C23" s="1">
        <v>3724</v>
      </c>
      <c r="D23" s="1">
        <v>5135</v>
      </c>
      <c r="E23" s="6">
        <f t="shared" si="0"/>
        <v>0.72521908471275565</v>
      </c>
      <c r="F23" s="2">
        <v>9732</v>
      </c>
      <c r="G23" s="37">
        <f t="shared" si="1"/>
        <v>0.38265515824085489</v>
      </c>
    </row>
    <row r="24" spans="1:7" x14ac:dyDescent="0.25">
      <c r="A24" s="12" t="s">
        <v>125</v>
      </c>
      <c r="B24" s="13" t="s">
        <v>126</v>
      </c>
      <c r="C24" s="1">
        <v>25572</v>
      </c>
      <c r="D24" s="1">
        <v>37872</v>
      </c>
      <c r="E24" s="6">
        <f t="shared" si="0"/>
        <v>0.67522179974651453</v>
      </c>
      <c r="F24" s="2">
        <v>38588</v>
      </c>
      <c r="G24" s="37">
        <f t="shared" si="1"/>
        <v>0.66269306520161708</v>
      </c>
    </row>
    <row r="25" spans="1:7" x14ac:dyDescent="0.25">
      <c r="A25" s="12" t="s">
        <v>127</v>
      </c>
      <c r="B25" s="13" t="s">
        <v>128</v>
      </c>
      <c r="C25" s="1">
        <v>7244</v>
      </c>
      <c r="D25" s="1">
        <v>8298</v>
      </c>
      <c r="E25" s="6">
        <f t="shared" si="0"/>
        <v>0.87298144131115929</v>
      </c>
      <c r="F25" s="2">
        <v>28941</v>
      </c>
      <c r="G25" s="37">
        <f t="shared" si="1"/>
        <v>0.25030233924190592</v>
      </c>
    </row>
    <row r="26" spans="1:7" x14ac:dyDescent="0.25">
      <c r="A26" s="12" t="s">
        <v>129</v>
      </c>
      <c r="B26" s="13" t="s">
        <v>19</v>
      </c>
      <c r="C26" s="1">
        <v>841</v>
      </c>
      <c r="D26" s="1">
        <v>945</v>
      </c>
      <c r="E26" s="6">
        <f t="shared" si="0"/>
        <v>0.88994708994708993</v>
      </c>
      <c r="F26" s="2">
        <v>4501</v>
      </c>
      <c r="G26" s="37">
        <f t="shared" si="1"/>
        <v>0.18684736725172185</v>
      </c>
    </row>
    <row r="27" spans="1:7" x14ac:dyDescent="0.25">
      <c r="A27" s="12" t="s">
        <v>130</v>
      </c>
      <c r="B27" s="13" t="s">
        <v>20</v>
      </c>
      <c r="C27" s="1">
        <v>2873</v>
      </c>
      <c r="D27" s="1">
        <v>3353</v>
      </c>
      <c r="E27" s="6">
        <f t="shared" si="0"/>
        <v>0.85684461676110946</v>
      </c>
      <c r="F27" s="2">
        <v>17130</v>
      </c>
      <c r="G27" s="37">
        <f t="shared" si="1"/>
        <v>0.16771745475773497</v>
      </c>
    </row>
    <row r="28" spans="1:7" x14ac:dyDescent="0.25">
      <c r="A28" s="12" t="s">
        <v>131</v>
      </c>
      <c r="B28" s="13" t="s">
        <v>21</v>
      </c>
      <c r="C28" s="1">
        <v>18994</v>
      </c>
      <c r="D28" s="1">
        <v>27321</v>
      </c>
      <c r="E28" s="6">
        <f t="shared" si="0"/>
        <v>0.69521613410929317</v>
      </c>
      <c r="F28" s="2">
        <v>35248</v>
      </c>
      <c r="G28" s="37">
        <f t="shared" si="1"/>
        <v>0.53886745347253739</v>
      </c>
    </row>
    <row r="29" spans="1:7" x14ac:dyDescent="0.25">
      <c r="A29" s="12" t="s">
        <v>132</v>
      </c>
      <c r="B29" s="13" t="s">
        <v>22</v>
      </c>
      <c r="C29" s="1">
        <v>6839</v>
      </c>
      <c r="D29" s="1">
        <v>7927</v>
      </c>
      <c r="E29" s="6">
        <f t="shared" si="0"/>
        <v>0.86274757159076576</v>
      </c>
      <c r="F29" s="2">
        <v>25742</v>
      </c>
      <c r="G29" s="37">
        <f t="shared" si="1"/>
        <v>0.26567477274493045</v>
      </c>
    </row>
    <row r="30" spans="1:7" x14ac:dyDescent="0.25">
      <c r="A30" s="12" t="s">
        <v>133</v>
      </c>
      <c r="B30" s="13" t="s">
        <v>23</v>
      </c>
      <c r="C30" s="1">
        <v>3072</v>
      </c>
      <c r="D30" s="1">
        <v>3568</v>
      </c>
      <c r="E30" s="6">
        <f t="shared" si="0"/>
        <v>0.86098654708520184</v>
      </c>
      <c r="F30" s="2">
        <v>29430</v>
      </c>
      <c r="G30" s="37">
        <f t="shared" si="1"/>
        <v>0.10438328236493374</v>
      </c>
    </row>
    <row r="31" spans="1:7" x14ac:dyDescent="0.25">
      <c r="A31" s="12" t="s">
        <v>134</v>
      </c>
      <c r="B31" s="13" t="s">
        <v>24</v>
      </c>
      <c r="C31" s="1">
        <v>2249</v>
      </c>
      <c r="D31" s="1">
        <v>2680</v>
      </c>
      <c r="E31" s="6">
        <f t="shared" si="0"/>
        <v>0.8391791044776119</v>
      </c>
      <c r="F31" s="2">
        <v>20664</v>
      </c>
      <c r="G31" s="37">
        <f t="shared" si="1"/>
        <v>0.10883662408052652</v>
      </c>
    </row>
    <row r="32" spans="1:7" x14ac:dyDescent="0.25">
      <c r="A32" s="12" t="s">
        <v>135</v>
      </c>
      <c r="B32" s="13" t="s">
        <v>25</v>
      </c>
      <c r="C32" s="1">
        <v>25663</v>
      </c>
      <c r="D32" s="1">
        <v>34199</v>
      </c>
      <c r="E32" s="6">
        <f t="shared" si="0"/>
        <v>0.75040205853972342</v>
      </c>
      <c r="F32" s="2">
        <v>51841</v>
      </c>
      <c r="G32" s="37">
        <f t="shared" si="1"/>
        <v>0.49503288902606046</v>
      </c>
    </row>
    <row r="33" spans="1:7" x14ac:dyDescent="0.25">
      <c r="A33" s="12" t="s">
        <v>136</v>
      </c>
      <c r="B33" s="13" t="s">
        <v>26</v>
      </c>
      <c r="C33" s="1">
        <v>13581</v>
      </c>
      <c r="D33" s="1">
        <v>16280</v>
      </c>
      <c r="E33" s="6">
        <f t="shared" si="0"/>
        <v>0.83421375921375918</v>
      </c>
      <c r="F33" s="2">
        <v>39474</v>
      </c>
      <c r="G33" s="37">
        <f t="shared" si="1"/>
        <v>0.34404924760601913</v>
      </c>
    </row>
    <row r="34" spans="1:7" x14ac:dyDescent="0.25">
      <c r="A34" s="12" t="s">
        <v>137</v>
      </c>
      <c r="B34" s="13" t="s">
        <v>27</v>
      </c>
      <c r="C34" s="1">
        <v>80501</v>
      </c>
      <c r="D34" s="1">
        <v>119723</v>
      </c>
      <c r="E34" s="6">
        <f t="shared" si="0"/>
        <v>0.67239377563208402</v>
      </c>
      <c r="F34" s="2">
        <v>108299</v>
      </c>
      <c r="G34" s="37">
        <f t="shared" si="1"/>
        <v>0.74332172965586019</v>
      </c>
    </row>
    <row r="35" spans="1:7" x14ac:dyDescent="0.25">
      <c r="A35" s="12" t="s">
        <v>138</v>
      </c>
      <c r="B35" s="13" t="s">
        <v>28</v>
      </c>
      <c r="C35" s="1">
        <v>1177</v>
      </c>
      <c r="D35" s="1">
        <v>1404</v>
      </c>
      <c r="E35" s="6">
        <f t="shared" si="0"/>
        <v>0.8383190883190883</v>
      </c>
      <c r="F35" s="2">
        <v>7687</v>
      </c>
      <c r="G35" s="37">
        <f t="shared" si="1"/>
        <v>0.15311564979836087</v>
      </c>
    </row>
    <row r="36" spans="1:7" x14ac:dyDescent="0.25">
      <c r="A36" s="12" t="s">
        <v>139</v>
      </c>
      <c r="B36" s="13" t="s">
        <v>29</v>
      </c>
      <c r="C36" s="1">
        <v>69514</v>
      </c>
      <c r="D36" s="1">
        <v>102538</v>
      </c>
      <c r="E36" s="6">
        <f t="shared" si="0"/>
        <v>0.67793403421170684</v>
      </c>
      <c r="F36" s="2">
        <v>111294</v>
      </c>
      <c r="G36" s="37">
        <f t="shared" si="1"/>
        <v>0.6245979118371161</v>
      </c>
    </row>
    <row r="37" spans="1:7" x14ac:dyDescent="0.25">
      <c r="A37" s="12" t="s">
        <v>140</v>
      </c>
      <c r="B37" s="13" t="s">
        <v>30</v>
      </c>
      <c r="C37" s="1">
        <v>54105</v>
      </c>
      <c r="D37" s="1">
        <v>85745</v>
      </c>
      <c r="E37" s="6">
        <f t="shared" si="0"/>
        <v>0.63099889206367721</v>
      </c>
      <c r="F37" s="2">
        <v>80553</v>
      </c>
      <c r="G37" s="37">
        <f t="shared" si="1"/>
        <v>0.67166958400059584</v>
      </c>
    </row>
    <row r="38" spans="1:7" x14ac:dyDescent="0.25">
      <c r="A38" s="12" t="s">
        <v>141</v>
      </c>
      <c r="B38" s="13" t="s">
        <v>31</v>
      </c>
      <c r="C38" s="1">
        <v>51444</v>
      </c>
      <c r="D38" s="1">
        <v>73948</v>
      </c>
      <c r="E38" s="6">
        <f t="shared" si="0"/>
        <v>0.69567804403094069</v>
      </c>
      <c r="F38" s="2">
        <v>78310</v>
      </c>
      <c r="G38" s="37">
        <f t="shared" si="1"/>
        <v>0.65692759545396506</v>
      </c>
    </row>
    <row r="39" spans="1:7" x14ac:dyDescent="0.25">
      <c r="A39" s="12" t="s">
        <v>142</v>
      </c>
      <c r="B39" s="13" t="s">
        <v>32</v>
      </c>
      <c r="C39" s="1">
        <v>1567</v>
      </c>
      <c r="D39" s="1">
        <v>1875</v>
      </c>
      <c r="E39" s="6">
        <f t="shared" si="0"/>
        <v>0.83573333333333333</v>
      </c>
      <c r="F39" s="2">
        <v>10009</v>
      </c>
      <c r="G39" s="37">
        <f t="shared" si="1"/>
        <v>0.15655909681286842</v>
      </c>
    </row>
    <row r="40" spans="1:7" x14ac:dyDescent="0.25">
      <c r="A40" s="12" t="s">
        <v>143</v>
      </c>
      <c r="B40" s="13" t="s">
        <v>33</v>
      </c>
      <c r="C40" s="1">
        <v>23975</v>
      </c>
      <c r="D40" s="1">
        <v>32968</v>
      </c>
      <c r="E40" s="6">
        <f t="shared" si="0"/>
        <v>0.72722033487017712</v>
      </c>
      <c r="F40" s="2">
        <v>39772</v>
      </c>
      <c r="G40" s="37">
        <f t="shared" si="1"/>
        <v>0.60281102283013177</v>
      </c>
    </row>
    <row r="41" spans="1:7" x14ac:dyDescent="0.25">
      <c r="A41" s="12" t="s">
        <v>144</v>
      </c>
      <c r="B41" s="13" t="s">
        <v>34</v>
      </c>
      <c r="C41" s="1">
        <v>42815</v>
      </c>
      <c r="D41" s="1">
        <v>64176</v>
      </c>
      <c r="E41" s="6">
        <f t="shared" si="0"/>
        <v>0.66714971328845674</v>
      </c>
      <c r="F41" s="2">
        <v>83045</v>
      </c>
      <c r="G41" s="37">
        <f t="shared" si="1"/>
        <v>0.51556385092419776</v>
      </c>
    </row>
    <row r="42" spans="1:7" x14ac:dyDescent="0.25">
      <c r="A42" s="12" t="s">
        <v>145</v>
      </c>
      <c r="B42" s="13" t="s">
        <v>35</v>
      </c>
      <c r="C42" s="1">
        <v>1730</v>
      </c>
      <c r="D42" s="1">
        <v>1978</v>
      </c>
      <c r="E42" s="6">
        <f t="shared" si="0"/>
        <v>0.87462082912032357</v>
      </c>
      <c r="F42" s="2">
        <v>12172</v>
      </c>
      <c r="G42" s="37">
        <f t="shared" si="1"/>
        <v>0.14212947748931976</v>
      </c>
    </row>
    <row r="43" spans="1:7" x14ac:dyDescent="0.25">
      <c r="A43" s="12" t="s">
        <v>146</v>
      </c>
      <c r="B43" s="13" t="s">
        <v>36</v>
      </c>
      <c r="C43" s="1">
        <v>2332</v>
      </c>
      <c r="D43" s="1">
        <v>2793</v>
      </c>
      <c r="E43" s="6">
        <f t="shared" si="0"/>
        <v>0.83494450411743648</v>
      </c>
      <c r="F43" s="2">
        <v>17549</v>
      </c>
      <c r="G43" s="37">
        <f t="shared" si="1"/>
        <v>0.13288506467604991</v>
      </c>
    </row>
    <row r="44" spans="1:7" x14ac:dyDescent="0.25">
      <c r="A44" s="12" t="s">
        <v>147</v>
      </c>
      <c r="B44" s="13" t="s">
        <v>37</v>
      </c>
      <c r="C44" s="1">
        <v>3007</v>
      </c>
      <c r="D44" s="1">
        <v>3452</v>
      </c>
      <c r="E44" s="6">
        <f t="shared" si="0"/>
        <v>0.87108922363847041</v>
      </c>
      <c r="F44" s="2">
        <v>14857</v>
      </c>
      <c r="G44" s="37">
        <f t="shared" si="1"/>
        <v>0.20239617688631623</v>
      </c>
    </row>
    <row r="45" spans="1:7" x14ac:dyDescent="0.25">
      <c r="A45" s="12" t="s">
        <v>148</v>
      </c>
      <c r="B45" s="13" t="s">
        <v>38</v>
      </c>
      <c r="C45" s="1">
        <v>20441</v>
      </c>
      <c r="D45" s="1">
        <v>27158</v>
      </c>
      <c r="E45" s="6">
        <f t="shared" si="0"/>
        <v>0.75266956329626633</v>
      </c>
      <c r="F45" s="2">
        <v>45829</v>
      </c>
      <c r="G45" s="37">
        <f t="shared" si="1"/>
        <v>0.44602762442994609</v>
      </c>
    </row>
    <row r="46" spans="1:7" x14ac:dyDescent="0.25">
      <c r="A46" s="12" t="s">
        <v>149</v>
      </c>
      <c r="B46" s="13" t="s">
        <v>39</v>
      </c>
      <c r="C46" s="1">
        <v>1484</v>
      </c>
      <c r="D46" s="1">
        <v>1631</v>
      </c>
      <c r="E46" s="6">
        <f t="shared" si="0"/>
        <v>0.90987124463519309</v>
      </c>
      <c r="F46" s="2">
        <v>10615</v>
      </c>
      <c r="G46" s="37">
        <f t="shared" si="1"/>
        <v>0.13980216674517193</v>
      </c>
    </row>
    <row r="47" spans="1:7" x14ac:dyDescent="0.25">
      <c r="A47" s="12" t="s">
        <v>150</v>
      </c>
      <c r="B47" s="13" t="s">
        <v>40</v>
      </c>
      <c r="C47" s="1">
        <v>48250</v>
      </c>
      <c r="D47" s="1">
        <v>67353</v>
      </c>
      <c r="E47" s="6">
        <f t="shared" si="0"/>
        <v>0.71637492019657623</v>
      </c>
      <c r="F47" s="2">
        <v>91829</v>
      </c>
      <c r="G47" s="37">
        <f t="shared" si="1"/>
        <v>0.52543314203574032</v>
      </c>
    </row>
    <row r="48" spans="1:7" x14ac:dyDescent="0.25">
      <c r="A48" s="12" t="s">
        <v>151</v>
      </c>
      <c r="B48" s="13" t="s">
        <v>41</v>
      </c>
      <c r="C48" s="1">
        <v>16398</v>
      </c>
      <c r="D48" s="1">
        <v>20979</v>
      </c>
      <c r="E48" s="6">
        <f t="shared" si="0"/>
        <v>0.78163878163878164</v>
      </c>
      <c r="F48" s="2">
        <v>39263</v>
      </c>
      <c r="G48" s="37">
        <f t="shared" si="1"/>
        <v>0.41764511117336933</v>
      </c>
    </row>
    <row r="49" spans="1:7" x14ac:dyDescent="0.25">
      <c r="A49" s="12" t="s">
        <v>152</v>
      </c>
      <c r="B49" s="13" t="s">
        <v>42</v>
      </c>
      <c r="C49" s="1">
        <v>1227</v>
      </c>
      <c r="D49" s="1">
        <v>1498</v>
      </c>
      <c r="E49" s="6">
        <f t="shared" si="0"/>
        <v>0.81909212283044064</v>
      </c>
      <c r="F49" s="2">
        <v>6447</v>
      </c>
      <c r="G49" s="37">
        <f t="shared" si="1"/>
        <v>0.1903210795718939</v>
      </c>
    </row>
    <row r="50" spans="1:7" x14ac:dyDescent="0.25">
      <c r="A50" s="12" t="s">
        <v>153</v>
      </c>
      <c r="B50" s="13" t="s">
        <v>43</v>
      </c>
      <c r="C50" s="1">
        <v>2901</v>
      </c>
      <c r="D50" s="1">
        <v>4208</v>
      </c>
      <c r="E50" s="6">
        <f t="shared" si="0"/>
        <v>0.68940114068441061</v>
      </c>
      <c r="F50" s="2">
        <v>15330</v>
      </c>
      <c r="G50" s="37">
        <f t="shared" si="1"/>
        <v>0.18923679060665363</v>
      </c>
    </row>
    <row r="51" spans="1:7" x14ac:dyDescent="0.25">
      <c r="A51" s="12" t="s">
        <v>154</v>
      </c>
      <c r="B51" s="13" t="s">
        <v>44</v>
      </c>
      <c r="C51" s="1">
        <v>1207</v>
      </c>
      <c r="D51" s="1">
        <v>1456</v>
      </c>
      <c r="E51" s="6">
        <f t="shared" si="0"/>
        <v>0.82898351648351654</v>
      </c>
      <c r="F51" s="2">
        <v>3607</v>
      </c>
      <c r="G51" s="37">
        <f t="shared" si="1"/>
        <v>0.33462711394510675</v>
      </c>
    </row>
    <row r="52" spans="1:7" x14ac:dyDescent="0.25">
      <c r="A52" s="12" t="s">
        <v>155</v>
      </c>
      <c r="B52" s="13" t="s">
        <v>45</v>
      </c>
      <c r="C52" s="1">
        <v>37178</v>
      </c>
      <c r="D52" s="1">
        <v>48934</v>
      </c>
      <c r="E52" s="6">
        <f t="shared" si="0"/>
        <v>0.75975804144357706</v>
      </c>
      <c r="F52" s="2">
        <v>56376</v>
      </c>
      <c r="G52" s="37">
        <f t="shared" si="1"/>
        <v>0.65946502057613166</v>
      </c>
    </row>
    <row r="53" spans="1:7" x14ac:dyDescent="0.25">
      <c r="A53" s="12" t="s">
        <v>156</v>
      </c>
      <c r="B53" s="13" t="s">
        <v>46</v>
      </c>
      <c r="C53" s="1">
        <v>3440</v>
      </c>
      <c r="D53" s="1">
        <v>3929</v>
      </c>
      <c r="E53" s="6">
        <f t="shared" si="0"/>
        <v>0.87554085008908122</v>
      </c>
      <c r="F53" s="2">
        <v>22484</v>
      </c>
      <c r="G53" s="37">
        <f t="shared" si="1"/>
        <v>0.15299768724426258</v>
      </c>
    </row>
    <row r="54" spans="1:7" x14ac:dyDescent="0.25">
      <c r="A54" s="12" t="s">
        <v>157</v>
      </c>
      <c r="B54" s="13" t="s">
        <v>47</v>
      </c>
      <c r="C54" s="1">
        <v>22953</v>
      </c>
      <c r="D54" s="1">
        <v>32385</v>
      </c>
      <c r="E54" s="6">
        <f t="shared" si="0"/>
        <v>0.70875405280222326</v>
      </c>
      <c r="F54" s="2">
        <v>38935</v>
      </c>
      <c r="G54" s="37">
        <f t="shared" si="1"/>
        <v>0.58952099653268264</v>
      </c>
    </row>
    <row r="55" spans="1:7" x14ac:dyDescent="0.25">
      <c r="A55" s="12" t="s">
        <v>158</v>
      </c>
      <c r="B55" s="13" t="s">
        <v>48</v>
      </c>
      <c r="C55" s="1">
        <v>945</v>
      </c>
      <c r="D55" s="1">
        <v>1108</v>
      </c>
      <c r="E55" s="6">
        <f t="shared" si="0"/>
        <v>0.8528880866425993</v>
      </c>
      <c r="F55" s="2">
        <v>7720</v>
      </c>
      <c r="G55" s="37">
        <f t="shared" si="1"/>
        <v>0.12240932642487047</v>
      </c>
    </row>
    <row r="56" spans="1:7" x14ac:dyDescent="0.25">
      <c r="A56" s="12" t="s">
        <v>159</v>
      </c>
      <c r="B56" s="13" t="s">
        <v>49</v>
      </c>
      <c r="C56" s="1">
        <v>4354</v>
      </c>
      <c r="D56" s="1">
        <v>4897</v>
      </c>
      <c r="E56" s="6">
        <f t="shared" si="0"/>
        <v>0.88911578517459666</v>
      </c>
      <c r="F56" s="2">
        <v>16429</v>
      </c>
      <c r="G56" s="37">
        <f t="shared" si="1"/>
        <v>0.26501917341286751</v>
      </c>
    </row>
    <row r="57" spans="1:7" x14ac:dyDescent="0.25">
      <c r="A57" s="12" t="s">
        <v>160</v>
      </c>
      <c r="B57" s="13" t="s">
        <v>50</v>
      </c>
      <c r="C57" s="1">
        <v>37211</v>
      </c>
      <c r="D57" s="1">
        <v>54866</v>
      </c>
      <c r="E57" s="6">
        <f t="shared" si="0"/>
        <v>0.67821601720555535</v>
      </c>
      <c r="F57" s="2">
        <v>54901</v>
      </c>
      <c r="G57" s="37">
        <f t="shared" si="1"/>
        <v>0.677783646928107</v>
      </c>
    </row>
    <row r="58" spans="1:7" x14ac:dyDescent="0.25">
      <c r="A58" s="12" t="s">
        <v>161</v>
      </c>
      <c r="B58" s="13" t="s">
        <v>51</v>
      </c>
      <c r="C58" s="1">
        <v>838</v>
      </c>
      <c r="D58" s="1">
        <v>992</v>
      </c>
      <c r="E58" s="6">
        <f t="shared" si="0"/>
        <v>0.844758064516129</v>
      </c>
      <c r="F58" s="2">
        <v>8798</v>
      </c>
      <c r="G58" s="37">
        <f t="shared" si="1"/>
        <v>9.5248920209138443E-2</v>
      </c>
    </row>
    <row r="59" spans="1:7" x14ac:dyDescent="0.25">
      <c r="A59" s="12" t="s">
        <v>162</v>
      </c>
      <c r="B59" s="13" t="s">
        <v>52</v>
      </c>
      <c r="C59" s="1">
        <v>14220</v>
      </c>
      <c r="D59" s="1">
        <v>17482</v>
      </c>
      <c r="E59" s="6">
        <f t="shared" si="0"/>
        <v>0.81340807687907557</v>
      </c>
      <c r="F59" s="2">
        <v>36794</v>
      </c>
      <c r="G59" s="37">
        <f t="shared" si="1"/>
        <v>0.38647605587867589</v>
      </c>
    </row>
    <row r="60" spans="1:7" x14ac:dyDescent="0.25">
      <c r="A60" s="12" t="s">
        <v>163</v>
      </c>
      <c r="B60" s="13" t="s">
        <v>53</v>
      </c>
      <c r="C60" s="1">
        <v>20578</v>
      </c>
      <c r="D60" s="1">
        <v>27322</v>
      </c>
      <c r="E60" s="6">
        <f t="shared" si="0"/>
        <v>0.75316594685601346</v>
      </c>
      <c r="F60" s="2">
        <v>55690</v>
      </c>
      <c r="G60" s="37">
        <f t="shared" si="1"/>
        <v>0.36950978631711257</v>
      </c>
    </row>
    <row r="61" spans="1:7" x14ac:dyDescent="0.25">
      <c r="A61" s="12" t="s">
        <v>164</v>
      </c>
      <c r="B61" s="13" t="s">
        <v>54</v>
      </c>
      <c r="C61" s="1">
        <v>2139</v>
      </c>
      <c r="D61" s="1">
        <v>2460</v>
      </c>
      <c r="E61" s="6">
        <f t="shared" si="0"/>
        <v>0.86951219512195121</v>
      </c>
      <c r="F61" s="2">
        <v>8959</v>
      </c>
      <c r="G61" s="37">
        <f t="shared" si="1"/>
        <v>0.23875432525951557</v>
      </c>
    </row>
    <row r="62" spans="1:7" x14ac:dyDescent="0.25">
      <c r="A62" s="12" t="s">
        <v>165</v>
      </c>
      <c r="B62" s="13" t="s">
        <v>55</v>
      </c>
      <c r="C62" s="1">
        <v>113522</v>
      </c>
      <c r="D62" s="1">
        <v>154891</v>
      </c>
      <c r="E62" s="6">
        <f t="shared" si="0"/>
        <v>0.73291540502676078</v>
      </c>
      <c r="F62" s="2">
        <v>185655</v>
      </c>
      <c r="G62" s="37">
        <f t="shared" si="1"/>
        <v>0.61146750693490615</v>
      </c>
    </row>
    <row r="63" spans="1:7" x14ac:dyDescent="0.25">
      <c r="A63" s="12" t="s">
        <v>166</v>
      </c>
      <c r="B63" s="13" t="s">
        <v>56</v>
      </c>
      <c r="C63" s="1">
        <v>10424</v>
      </c>
      <c r="D63" s="1">
        <v>12801</v>
      </c>
      <c r="E63" s="6">
        <f t="shared" si="0"/>
        <v>0.81431138192328723</v>
      </c>
      <c r="F63" s="2">
        <v>45550</v>
      </c>
      <c r="G63" s="37">
        <f t="shared" si="1"/>
        <v>0.22884742041712405</v>
      </c>
    </row>
    <row r="64" spans="1:7" x14ac:dyDescent="0.25">
      <c r="A64" s="12" t="s">
        <v>167</v>
      </c>
      <c r="B64" s="13" t="s">
        <v>57</v>
      </c>
      <c r="C64" s="1">
        <v>2506</v>
      </c>
      <c r="D64" s="1">
        <v>2941</v>
      </c>
      <c r="E64" s="6">
        <f t="shared" si="0"/>
        <v>0.85209112546752808</v>
      </c>
      <c r="F64" s="2">
        <v>13313</v>
      </c>
      <c r="G64" s="37">
        <f t="shared" si="1"/>
        <v>0.1882370615188162</v>
      </c>
    </row>
    <row r="65" spans="1:7" x14ac:dyDescent="0.25">
      <c r="A65" s="12" t="s">
        <v>168</v>
      </c>
      <c r="B65" s="13" t="s">
        <v>58</v>
      </c>
      <c r="C65" s="1">
        <v>25904</v>
      </c>
      <c r="D65" s="1">
        <v>31984</v>
      </c>
      <c r="E65" s="6">
        <f t="shared" si="0"/>
        <v>0.80990495247623817</v>
      </c>
      <c r="F65" s="2">
        <v>86347</v>
      </c>
      <c r="G65" s="37">
        <f t="shared" si="1"/>
        <v>0.29999884188217307</v>
      </c>
    </row>
    <row r="66" spans="1:7" x14ac:dyDescent="0.25">
      <c r="A66" s="12" t="s">
        <v>169</v>
      </c>
      <c r="B66" s="13" t="s">
        <v>59</v>
      </c>
      <c r="C66" s="1">
        <v>28667</v>
      </c>
      <c r="D66" s="1">
        <v>42776</v>
      </c>
      <c r="E66" s="6">
        <f t="shared" si="0"/>
        <v>0.67016551337198427</v>
      </c>
      <c r="F66" s="2">
        <v>44442</v>
      </c>
      <c r="G66" s="37">
        <f t="shared" si="1"/>
        <v>0.64504297736375504</v>
      </c>
    </row>
    <row r="67" spans="1:7" x14ac:dyDescent="0.25">
      <c r="A67" s="12" t="s">
        <v>170</v>
      </c>
      <c r="B67" s="13" t="s">
        <v>60</v>
      </c>
      <c r="C67" s="1">
        <v>15455</v>
      </c>
      <c r="D67" s="1">
        <v>20480</v>
      </c>
      <c r="E67" s="6">
        <f t="shared" si="0"/>
        <v>0.754638671875</v>
      </c>
      <c r="F67" s="2">
        <v>34879</v>
      </c>
      <c r="G67" s="37">
        <f t="shared" si="1"/>
        <v>0.44310329997993064</v>
      </c>
    </row>
    <row r="68" spans="1:7" x14ac:dyDescent="0.25">
      <c r="A68" s="12" t="s">
        <v>171</v>
      </c>
      <c r="B68" s="13" t="s">
        <v>61</v>
      </c>
      <c r="C68" s="1">
        <v>5030</v>
      </c>
      <c r="D68" s="1">
        <v>5645</v>
      </c>
      <c r="E68" s="6">
        <f t="shared" ref="E68:E104" si="2">C68/D68</f>
        <v>0.89105403011514617</v>
      </c>
      <c r="F68" s="2">
        <v>12017</v>
      </c>
      <c r="G68" s="37">
        <f t="shared" ref="G68:G104" si="3">C68/F68</f>
        <v>0.41857368727635852</v>
      </c>
    </row>
    <row r="69" spans="1:7" x14ac:dyDescent="0.25">
      <c r="A69" s="12" t="s">
        <v>172</v>
      </c>
      <c r="B69" s="13" t="s">
        <v>62</v>
      </c>
      <c r="C69" s="1">
        <v>7399</v>
      </c>
      <c r="D69" s="1">
        <v>10266</v>
      </c>
      <c r="E69" s="6">
        <f t="shared" si="2"/>
        <v>0.72072861874147676</v>
      </c>
      <c r="F69" s="2">
        <v>23595</v>
      </c>
      <c r="G69" s="37">
        <f t="shared" si="3"/>
        <v>0.31358338631065902</v>
      </c>
    </row>
    <row r="70" spans="1:7" x14ac:dyDescent="0.25">
      <c r="A70" s="12" t="s">
        <v>173</v>
      </c>
      <c r="B70" s="13" t="s">
        <v>63</v>
      </c>
      <c r="C70" s="1">
        <v>44792</v>
      </c>
      <c r="D70" s="1">
        <v>68170</v>
      </c>
      <c r="E70" s="6">
        <f t="shared" si="2"/>
        <v>0.65706322429221065</v>
      </c>
      <c r="F70" s="2">
        <v>76623</v>
      </c>
      <c r="G70" s="37">
        <f t="shared" si="3"/>
        <v>0.58457643266382153</v>
      </c>
    </row>
    <row r="71" spans="1:7" x14ac:dyDescent="0.25">
      <c r="A71" s="12" t="s">
        <v>174</v>
      </c>
      <c r="B71" s="13" t="s">
        <v>64</v>
      </c>
      <c r="C71" s="1">
        <v>11234</v>
      </c>
      <c r="D71" s="1">
        <v>14503</v>
      </c>
      <c r="E71" s="6">
        <f t="shared" si="2"/>
        <v>0.77459835896021512</v>
      </c>
      <c r="F71" s="2">
        <v>39350</v>
      </c>
      <c r="G71" s="37">
        <f t="shared" si="3"/>
        <v>0.28548919949174079</v>
      </c>
    </row>
    <row r="72" spans="1:7" x14ac:dyDescent="0.25">
      <c r="A72" s="12" t="s">
        <v>175</v>
      </c>
      <c r="B72" s="13" t="s">
        <v>65</v>
      </c>
      <c r="C72" s="1">
        <v>115879</v>
      </c>
      <c r="D72" s="1">
        <v>172328</v>
      </c>
      <c r="E72" s="6">
        <f t="shared" si="2"/>
        <v>0.67243280256255511</v>
      </c>
      <c r="F72" s="2">
        <v>143405</v>
      </c>
      <c r="G72" s="37">
        <f t="shared" si="3"/>
        <v>0.80805411247864445</v>
      </c>
    </row>
    <row r="73" spans="1:7" x14ac:dyDescent="0.25">
      <c r="A73" s="12" t="s">
        <v>176</v>
      </c>
      <c r="B73" s="13" t="s">
        <v>66</v>
      </c>
      <c r="C73" s="1">
        <v>920</v>
      </c>
      <c r="D73" s="1">
        <v>1054</v>
      </c>
      <c r="E73" s="6">
        <f t="shared" si="2"/>
        <v>0.87286527514231504</v>
      </c>
      <c r="F73" s="2">
        <v>11185</v>
      </c>
      <c r="G73" s="37">
        <f t="shared" si="3"/>
        <v>8.2253017434063477E-2</v>
      </c>
    </row>
    <row r="74" spans="1:7" x14ac:dyDescent="0.25">
      <c r="A74" s="12" t="s">
        <v>177</v>
      </c>
      <c r="B74" s="13" t="s">
        <v>67</v>
      </c>
      <c r="C74" s="1">
        <v>4300</v>
      </c>
      <c r="D74" s="1">
        <v>4940</v>
      </c>
      <c r="E74" s="6">
        <f t="shared" si="2"/>
        <v>0.87044534412955465</v>
      </c>
      <c r="F74" s="2">
        <v>25288</v>
      </c>
      <c r="G74" s="37">
        <f t="shared" si="3"/>
        <v>0.17004112622587789</v>
      </c>
    </row>
    <row r="75" spans="1:7" x14ac:dyDescent="0.25">
      <c r="A75" s="12" t="s">
        <v>178</v>
      </c>
      <c r="B75" s="13" t="s">
        <v>68</v>
      </c>
      <c r="C75" s="1">
        <v>11085</v>
      </c>
      <c r="D75" s="1">
        <v>14460</v>
      </c>
      <c r="E75" s="6">
        <f t="shared" si="2"/>
        <v>0.76659751037344404</v>
      </c>
      <c r="F75" s="2">
        <v>32272</v>
      </c>
      <c r="G75" s="37">
        <f t="shared" si="3"/>
        <v>0.34348661378284578</v>
      </c>
    </row>
    <row r="76" spans="1:7" x14ac:dyDescent="0.25">
      <c r="A76" s="12" t="s">
        <v>179</v>
      </c>
      <c r="B76" s="13" t="s">
        <v>69</v>
      </c>
      <c r="C76" s="1">
        <v>10317</v>
      </c>
      <c r="D76" s="1">
        <v>13489</v>
      </c>
      <c r="E76" s="6">
        <f t="shared" si="2"/>
        <v>0.76484542960931134</v>
      </c>
      <c r="F76" s="2">
        <v>23183</v>
      </c>
      <c r="G76" s="37">
        <f t="shared" si="3"/>
        <v>0.44502437130656086</v>
      </c>
    </row>
    <row r="77" spans="1:7" x14ac:dyDescent="0.25">
      <c r="A77" s="12" t="s">
        <v>180</v>
      </c>
      <c r="B77" s="13" t="s">
        <v>70</v>
      </c>
      <c r="C77" s="1">
        <v>7879</v>
      </c>
      <c r="D77" s="1">
        <v>9602</v>
      </c>
      <c r="E77" s="6">
        <f t="shared" si="2"/>
        <v>0.82055821703811704</v>
      </c>
      <c r="F77" s="2">
        <v>39629</v>
      </c>
      <c r="G77" s="37">
        <f t="shared" si="3"/>
        <v>0.19881904665775063</v>
      </c>
    </row>
    <row r="78" spans="1:7" x14ac:dyDescent="0.25">
      <c r="A78" s="12" t="s">
        <v>181</v>
      </c>
      <c r="B78" s="13" t="s">
        <v>71</v>
      </c>
      <c r="C78" s="1">
        <v>216676</v>
      </c>
      <c r="D78" s="1">
        <v>362187</v>
      </c>
      <c r="E78" s="6">
        <f t="shared" si="2"/>
        <v>0.59824344882615887</v>
      </c>
      <c r="F78" s="2">
        <v>145464</v>
      </c>
      <c r="G78" s="37">
        <f t="shared" si="3"/>
        <v>1.4895506792058517</v>
      </c>
    </row>
    <row r="79" spans="1:7" x14ac:dyDescent="0.25">
      <c r="A79" s="12" t="s">
        <v>182</v>
      </c>
      <c r="B79" s="13" t="s">
        <v>72</v>
      </c>
      <c r="C79" s="1">
        <v>43755</v>
      </c>
      <c r="D79" s="1">
        <v>61049</v>
      </c>
      <c r="E79" s="6">
        <f t="shared" si="2"/>
        <v>0.71671935658241737</v>
      </c>
      <c r="F79" s="2">
        <v>79859</v>
      </c>
      <c r="G79" s="37">
        <f t="shared" si="3"/>
        <v>0.54790317935361077</v>
      </c>
    </row>
    <row r="80" spans="1:7" x14ac:dyDescent="0.25">
      <c r="A80" s="12" t="s">
        <v>183</v>
      </c>
      <c r="B80" s="13" t="s">
        <v>73</v>
      </c>
      <c r="C80" s="1">
        <v>22225</v>
      </c>
      <c r="D80" s="1">
        <v>29423</v>
      </c>
      <c r="E80" s="6">
        <f t="shared" si="2"/>
        <v>0.75536145192536452</v>
      </c>
      <c r="F80" s="2">
        <v>88622</v>
      </c>
      <c r="G80" s="37">
        <f t="shared" si="3"/>
        <v>0.25078422964952268</v>
      </c>
    </row>
    <row r="81" spans="1:7" x14ac:dyDescent="0.25">
      <c r="A81" s="12" t="s">
        <v>184</v>
      </c>
      <c r="B81" s="13" t="s">
        <v>74</v>
      </c>
      <c r="C81" s="1">
        <v>26591</v>
      </c>
      <c r="D81" s="1">
        <v>38795</v>
      </c>
      <c r="E81" s="6">
        <f t="shared" si="2"/>
        <v>0.68542337930145636</v>
      </c>
      <c r="F81" s="2">
        <v>84783</v>
      </c>
      <c r="G81" s="37">
        <f t="shared" si="3"/>
        <v>0.31363598834672046</v>
      </c>
    </row>
    <row r="82" spans="1:7" x14ac:dyDescent="0.25">
      <c r="A82" s="12" t="s">
        <v>185</v>
      </c>
      <c r="B82" s="13" t="s">
        <v>75</v>
      </c>
      <c r="C82" s="1">
        <v>2512</v>
      </c>
      <c r="D82" s="1">
        <v>2978</v>
      </c>
      <c r="E82" s="6">
        <f t="shared" si="2"/>
        <v>0.84351914036265951</v>
      </c>
      <c r="F82" s="2">
        <v>17540</v>
      </c>
      <c r="G82" s="37">
        <f t="shared" si="3"/>
        <v>0.14321550741163055</v>
      </c>
    </row>
    <row r="83" spans="1:7" x14ac:dyDescent="0.25">
      <c r="A83" s="12" t="s">
        <v>186</v>
      </c>
      <c r="B83" s="13" t="s">
        <v>76</v>
      </c>
      <c r="C83" s="1">
        <v>23602</v>
      </c>
      <c r="D83" s="1">
        <v>31344</v>
      </c>
      <c r="E83" s="6">
        <f t="shared" si="2"/>
        <v>0.75299897907095459</v>
      </c>
      <c r="F83" s="2">
        <v>39631</v>
      </c>
      <c r="G83" s="37">
        <f t="shared" si="3"/>
        <v>0.59554389240745875</v>
      </c>
    </row>
    <row r="84" spans="1:7" x14ac:dyDescent="0.25">
      <c r="A84" s="12" t="s">
        <v>187</v>
      </c>
      <c r="B84" s="13" t="s">
        <v>77</v>
      </c>
      <c r="C84" s="1">
        <v>6385</v>
      </c>
      <c r="D84" s="1">
        <v>7637</v>
      </c>
      <c r="E84" s="6">
        <f t="shared" si="2"/>
        <v>0.83606128060756846</v>
      </c>
      <c r="F84" s="2">
        <v>18805</v>
      </c>
      <c r="G84" s="37">
        <f t="shared" si="3"/>
        <v>0.3395373570858814</v>
      </c>
    </row>
    <row r="85" spans="1:7" x14ac:dyDescent="0.25">
      <c r="A85" s="12" t="s">
        <v>188</v>
      </c>
      <c r="B85" s="13" t="s">
        <v>78</v>
      </c>
      <c r="C85" s="1">
        <v>1565</v>
      </c>
      <c r="D85" s="1">
        <v>1959</v>
      </c>
      <c r="E85" s="6">
        <f t="shared" si="2"/>
        <v>0.79887697805002555</v>
      </c>
      <c r="F85" s="2">
        <v>12322</v>
      </c>
      <c r="G85" s="37">
        <f t="shared" si="3"/>
        <v>0.12700860249959423</v>
      </c>
    </row>
    <row r="86" spans="1:7" x14ac:dyDescent="0.25">
      <c r="A86" s="12" t="s">
        <v>189</v>
      </c>
      <c r="B86" s="13" t="s">
        <v>79</v>
      </c>
      <c r="C86" s="1">
        <v>13062</v>
      </c>
      <c r="D86" s="1">
        <v>16857</v>
      </c>
      <c r="E86" s="6">
        <f t="shared" si="2"/>
        <v>0.77487097348282608</v>
      </c>
      <c r="F86" s="2">
        <v>51682</v>
      </c>
      <c r="G86" s="37">
        <f t="shared" si="3"/>
        <v>0.25273789714020356</v>
      </c>
    </row>
    <row r="87" spans="1:7" x14ac:dyDescent="0.25">
      <c r="A87" s="12" t="s">
        <v>190</v>
      </c>
      <c r="B87" s="13" t="s">
        <v>80</v>
      </c>
      <c r="C87" s="1">
        <v>8283</v>
      </c>
      <c r="D87" s="1">
        <v>10903</v>
      </c>
      <c r="E87" s="6">
        <f t="shared" si="2"/>
        <v>0.75969916536733006</v>
      </c>
      <c r="F87" s="2">
        <v>27524</v>
      </c>
      <c r="G87" s="37">
        <f t="shared" si="3"/>
        <v>0.30093736375526814</v>
      </c>
    </row>
    <row r="88" spans="1:7" x14ac:dyDescent="0.25">
      <c r="A88" s="12" t="s">
        <v>191</v>
      </c>
      <c r="B88" s="13" t="s">
        <v>81</v>
      </c>
      <c r="C88" s="1">
        <v>6610</v>
      </c>
      <c r="D88" s="1">
        <v>7414</v>
      </c>
      <c r="E88" s="6">
        <f t="shared" si="2"/>
        <v>0.89155651470191533</v>
      </c>
      <c r="F88" s="2">
        <v>31118</v>
      </c>
      <c r="G88" s="37">
        <f t="shared" si="3"/>
        <v>0.21241725046596824</v>
      </c>
    </row>
    <row r="89" spans="1:7" x14ac:dyDescent="0.25">
      <c r="A89" s="12" t="s">
        <v>192</v>
      </c>
      <c r="B89" s="13" t="s">
        <v>82</v>
      </c>
      <c r="C89" s="1">
        <v>21069</v>
      </c>
      <c r="D89" s="1">
        <v>30291</v>
      </c>
      <c r="E89" s="6">
        <f t="shared" si="2"/>
        <v>0.69555313459443402</v>
      </c>
      <c r="F89" s="2">
        <v>32990</v>
      </c>
      <c r="G89" s="37">
        <f t="shared" si="3"/>
        <v>0.63864807517429523</v>
      </c>
    </row>
    <row r="90" spans="1:7" x14ac:dyDescent="0.25">
      <c r="A90" s="12" t="s">
        <v>193</v>
      </c>
      <c r="B90" s="13" t="s">
        <v>83</v>
      </c>
      <c r="C90" s="1">
        <v>15005</v>
      </c>
      <c r="D90" s="1">
        <v>20813</v>
      </c>
      <c r="E90" s="6">
        <f t="shared" si="2"/>
        <v>0.72094364099360975</v>
      </c>
      <c r="F90" s="2">
        <v>23564</v>
      </c>
      <c r="G90" s="37">
        <f t="shared" si="3"/>
        <v>0.63677643863520628</v>
      </c>
    </row>
    <row r="91" spans="1:7" x14ac:dyDescent="0.25">
      <c r="A91" s="12" t="s">
        <v>194</v>
      </c>
      <c r="B91" s="13" t="s">
        <v>84</v>
      </c>
      <c r="C91" s="1">
        <v>3233</v>
      </c>
      <c r="D91" s="1">
        <v>3789</v>
      </c>
      <c r="E91" s="6">
        <f t="shared" si="2"/>
        <v>0.85325943520717873</v>
      </c>
      <c r="F91" s="2">
        <v>17585</v>
      </c>
      <c r="G91" s="37">
        <f t="shared" si="3"/>
        <v>0.18384987205004266</v>
      </c>
    </row>
    <row r="92" spans="1:7" x14ac:dyDescent="0.25">
      <c r="A92" s="12" t="s">
        <v>195</v>
      </c>
      <c r="B92" s="13" t="s">
        <v>85</v>
      </c>
      <c r="C92" s="1">
        <v>1690</v>
      </c>
      <c r="D92" s="1">
        <v>2023</v>
      </c>
      <c r="E92" s="6">
        <f t="shared" si="2"/>
        <v>0.83539298072170043</v>
      </c>
      <c r="F92" s="2">
        <v>14915</v>
      </c>
      <c r="G92" s="37">
        <f t="shared" si="3"/>
        <v>0.11330874958095877</v>
      </c>
    </row>
    <row r="93" spans="1:7" x14ac:dyDescent="0.25">
      <c r="A93" s="12" t="s">
        <v>196</v>
      </c>
      <c r="B93" s="13" t="s">
        <v>86</v>
      </c>
      <c r="C93" s="1">
        <v>4066</v>
      </c>
      <c r="D93" s="1">
        <v>5104</v>
      </c>
      <c r="E93" s="6">
        <f t="shared" si="2"/>
        <v>0.79663009404388718</v>
      </c>
      <c r="F93" s="2">
        <v>8912</v>
      </c>
      <c r="G93" s="37">
        <f t="shared" si="3"/>
        <v>0.45623877917414724</v>
      </c>
    </row>
    <row r="94" spans="1:7" x14ac:dyDescent="0.25">
      <c r="A94" s="12" t="s">
        <v>197</v>
      </c>
      <c r="B94" s="13" t="s">
        <v>87</v>
      </c>
      <c r="C94" s="1">
        <v>32162</v>
      </c>
      <c r="D94" s="1">
        <v>47846</v>
      </c>
      <c r="E94" s="6">
        <f t="shared" si="2"/>
        <v>0.67219830288843374</v>
      </c>
      <c r="F94" s="2">
        <v>84884</v>
      </c>
      <c r="G94" s="37">
        <f t="shared" si="3"/>
        <v>0.37889354884312709</v>
      </c>
    </row>
    <row r="95" spans="1:7" x14ac:dyDescent="0.25">
      <c r="A95" s="12" t="s">
        <v>198</v>
      </c>
      <c r="B95" s="13" t="s">
        <v>88</v>
      </c>
      <c r="C95" s="1">
        <v>59824</v>
      </c>
      <c r="D95" s="1">
        <v>91522</v>
      </c>
      <c r="E95" s="6">
        <f t="shared" si="2"/>
        <v>0.65365704420795001</v>
      </c>
      <c r="F95" s="2">
        <v>98947</v>
      </c>
      <c r="G95" s="37">
        <f t="shared" si="3"/>
        <v>0.60460650651358805</v>
      </c>
    </row>
    <row r="96" spans="1:7" x14ac:dyDescent="0.25">
      <c r="A96" s="12" t="s">
        <v>199</v>
      </c>
      <c r="B96" s="13" t="s">
        <v>89</v>
      </c>
      <c r="C96" s="1">
        <v>37817</v>
      </c>
      <c r="D96" s="1">
        <v>62079</v>
      </c>
      <c r="E96" s="6">
        <f t="shared" si="2"/>
        <v>0.60917540553166127</v>
      </c>
      <c r="F96" s="2">
        <v>109020</v>
      </c>
      <c r="G96" s="37">
        <f t="shared" si="3"/>
        <v>0.34688130618235186</v>
      </c>
    </row>
    <row r="97" spans="1:7" x14ac:dyDescent="0.25">
      <c r="A97" s="12" t="s">
        <v>200</v>
      </c>
      <c r="B97" s="13" t="s">
        <v>90</v>
      </c>
      <c r="C97" s="1">
        <v>44278</v>
      </c>
      <c r="D97" s="1">
        <v>65885</v>
      </c>
      <c r="E97" s="6">
        <f t="shared" si="2"/>
        <v>0.67204978371404722</v>
      </c>
      <c r="F97" s="2">
        <v>92156</v>
      </c>
      <c r="G97" s="37">
        <f t="shared" si="3"/>
        <v>0.48046790225270192</v>
      </c>
    </row>
    <row r="98" spans="1:7" ht="15.75" thickBot="1" x14ac:dyDescent="0.3">
      <c r="A98" s="14" t="s">
        <v>201</v>
      </c>
      <c r="B98" s="15" t="s">
        <v>202</v>
      </c>
      <c r="C98" s="1">
        <v>25278</v>
      </c>
      <c r="D98" s="1">
        <v>35963</v>
      </c>
      <c r="E98" s="6">
        <f t="shared" si="2"/>
        <v>0.7028890804437895</v>
      </c>
      <c r="F98" s="3">
        <v>80418</v>
      </c>
      <c r="G98" s="37">
        <f t="shared" si="3"/>
        <v>0.31433261210176827</v>
      </c>
    </row>
    <row r="99" spans="1:7" ht="16.5" thickTop="1" thickBot="1" x14ac:dyDescent="0.3">
      <c r="A99" s="5" t="s">
        <v>203</v>
      </c>
      <c r="B99" s="5"/>
      <c r="C99" s="4">
        <f>SUM(C3:C98)</f>
        <v>1892012</v>
      </c>
      <c r="D99" s="4">
        <f>SUM(D3:D98)</f>
        <v>2726555</v>
      </c>
      <c r="E99" s="18">
        <f t="shared" si="2"/>
        <v>0.69392035003878516</v>
      </c>
      <c r="F99" s="4">
        <v>3863830</v>
      </c>
      <c r="G99" s="38">
        <f t="shared" si="3"/>
        <v>0.4896726822867466</v>
      </c>
    </row>
    <row r="100" spans="1:7" ht="15.75" thickTop="1" x14ac:dyDescent="0.25">
      <c r="A100" s="16">
        <v>971</v>
      </c>
      <c r="B100" s="11" t="s">
        <v>204</v>
      </c>
      <c r="C100" s="1">
        <v>7813</v>
      </c>
      <c r="D100" s="1">
        <v>10599</v>
      </c>
      <c r="E100" s="6">
        <f t="shared" si="2"/>
        <v>0.73714501368053587</v>
      </c>
      <c r="F100" s="1">
        <v>20540</v>
      </c>
      <c r="G100" s="37">
        <f t="shared" si="3"/>
        <v>0.38037974683544301</v>
      </c>
    </row>
    <row r="101" spans="1:7" x14ac:dyDescent="0.25">
      <c r="A101" s="17">
        <v>972</v>
      </c>
      <c r="B101" s="13" t="s">
        <v>205</v>
      </c>
      <c r="C101" s="1">
        <v>6504</v>
      </c>
      <c r="D101" s="1">
        <v>9109</v>
      </c>
      <c r="E101" s="6">
        <f t="shared" si="2"/>
        <v>0.71401910198704577</v>
      </c>
      <c r="F101" s="2">
        <v>18335</v>
      </c>
      <c r="G101" s="37">
        <f t="shared" si="3"/>
        <v>0.35473138805563131</v>
      </c>
    </row>
    <row r="102" spans="1:7" x14ac:dyDescent="0.25">
      <c r="A102" s="17">
        <v>973</v>
      </c>
      <c r="B102" s="13" t="s">
        <v>93</v>
      </c>
      <c r="C102" s="1">
        <v>3167</v>
      </c>
      <c r="D102" s="1">
        <v>5252</v>
      </c>
      <c r="E102" s="6">
        <f t="shared" si="2"/>
        <v>0.60300837776085303</v>
      </c>
      <c r="F102" s="2">
        <v>23599</v>
      </c>
      <c r="G102" s="37">
        <f t="shared" si="3"/>
        <v>0.13420060172041187</v>
      </c>
    </row>
    <row r="103" spans="1:7" x14ac:dyDescent="0.25">
      <c r="A103" s="17">
        <v>974</v>
      </c>
      <c r="B103" s="13" t="s">
        <v>94</v>
      </c>
      <c r="C103" s="1">
        <v>19618</v>
      </c>
      <c r="D103" s="1">
        <v>24970</v>
      </c>
      <c r="E103" s="6">
        <f t="shared" si="2"/>
        <v>0.78566279535442529</v>
      </c>
      <c r="F103" s="2">
        <v>56105</v>
      </c>
      <c r="G103" s="37">
        <f t="shared" si="3"/>
        <v>0.34966580518670348</v>
      </c>
    </row>
    <row r="104" spans="1:7" x14ac:dyDescent="0.25">
      <c r="A104" s="17">
        <v>976</v>
      </c>
      <c r="B104" s="13" t="s">
        <v>95</v>
      </c>
      <c r="C104" s="1">
        <v>1859</v>
      </c>
      <c r="D104" s="1">
        <v>2287</v>
      </c>
      <c r="E104" s="6">
        <f t="shared" si="2"/>
        <v>0.81285526891123738</v>
      </c>
      <c r="F104" s="36">
        <v>20243</v>
      </c>
      <c r="G104" s="37">
        <f t="shared" si="3"/>
        <v>9.1834214296299954E-2</v>
      </c>
    </row>
    <row r="105" spans="1:7" x14ac:dyDescent="0.25">
      <c r="A105" s="45" t="s">
        <v>213</v>
      </c>
      <c r="B105" s="45"/>
      <c r="C105" s="45"/>
      <c r="D105" s="45"/>
      <c r="E105" s="45"/>
      <c r="F105" s="45"/>
      <c r="G105" s="45"/>
    </row>
    <row r="106" spans="1:7" ht="15" customHeight="1" x14ac:dyDescent="0.25">
      <c r="A106" s="46"/>
      <c r="B106" s="46"/>
      <c r="C106" s="46"/>
      <c r="D106" s="46"/>
      <c r="E106" s="46"/>
      <c r="F106" s="46"/>
      <c r="G106" s="46"/>
    </row>
    <row r="107" spans="1:7" x14ac:dyDescent="0.25">
      <c r="A107" s="46"/>
      <c r="B107" s="46"/>
      <c r="C107" s="46"/>
      <c r="D107" s="46"/>
      <c r="E107" s="46"/>
      <c r="F107" s="46"/>
      <c r="G107" s="46"/>
    </row>
    <row r="108" spans="1:7" x14ac:dyDescent="0.25">
      <c r="A108" s="46"/>
      <c r="B108" s="46"/>
      <c r="C108" s="46"/>
      <c r="D108" s="46"/>
      <c r="E108" s="46"/>
      <c r="F108" s="46"/>
      <c r="G108" s="46"/>
    </row>
  </sheetData>
  <mergeCells count="6">
    <mergeCell ref="A105:G108"/>
    <mergeCell ref="D1:E1"/>
    <mergeCell ref="F1:G1"/>
    <mergeCell ref="A1:A2"/>
    <mergeCell ref="B1:B2"/>
    <mergeCell ref="C1:C2"/>
  </mergeCell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C42" sqref="C42"/>
    </sheetView>
  </sheetViews>
  <sheetFormatPr baseColWidth="10" defaultRowHeight="15" x14ac:dyDescent="0.25"/>
  <cols>
    <col min="1" max="2" width="35.28515625" customWidth="1"/>
    <col min="3" max="6" width="18.42578125" customWidth="1"/>
  </cols>
  <sheetData>
    <row r="1" spans="1:6" ht="15.75" thickTop="1" x14ac:dyDescent="0.25">
      <c r="A1" s="49" t="s">
        <v>252</v>
      </c>
      <c r="B1" s="51" t="s">
        <v>211</v>
      </c>
      <c r="C1" s="47" t="s">
        <v>210</v>
      </c>
      <c r="D1" s="48"/>
      <c r="E1" s="47" t="s">
        <v>206</v>
      </c>
      <c r="F1" s="47"/>
    </row>
    <row r="2" spans="1:6" ht="30.75" customHeight="1" thickBot="1" x14ac:dyDescent="0.3">
      <c r="A2" s="50"/>
      <c r="B2" s="52"/>
      <c r="C2" s="7" t="s">
        <v>98</v>
      </c>
      <c r="D2" s="9" t="s">
        <v>207</v>
      </c>
      <c r="E2" s="7" t="s">
        <v>98</v>
      </c>
      <c r="F2" s="8" t="s">
        <v>212</v>
      </c>
    </row>
    <row r="3" spans="1:6" ht="15.75" thickTop="1" x14ac:dyDescent="0.25">
      <c r="A3" s="11" t="s">
        <v>214</v>
      </c>
      <c r="B3" s="1">
        <v>77086</v>
      </c>
      <c r="C3" s="1">
        <v>113359</v>
      </c>
      <c r="D3" s="6">
        <f>B3/C3</f>
        <v>0.68001658447939728</v>
      </c>
      <c r="E3" s="1">
        <v>163955</v>
      </c>
      <c r="F3" s="37">
        <f>B3/E3</f>
        <v>0.47016559421792564</v>
      </c>
    </row>
    <row r="4" spans="1:6" x14ac:dyDescent="0.25">
      <c r="A4" s="13" t="s">
        <v>215</v>
      </c>
      <c r="B4" s="1">
        <v>39145</v>
      </c>
      <c r="C4" s="1">
        <v>50127</v>
      </c>
      <c r="D4" s="6">
        <f t="shared" ref="D4:D32" si="0">B4/C4</f>
        <v>0.78091647216071181</v>
      </c>
      <c r="E4" s="2">
        <v>113387</v>
      </c>
      <c r="F4" s="37">
        <f t="shared" ref="F4:F32" si="1">B4/E4</f>
        <v>0.34523358056920106</v>
      </c>
    </row>
    <row r="5" spans="1:6" x14ac:dyDescent="0.25">
      <c r="A5" s="13" t="s">
        <v>216</v>
      </c>
      <c r="B5" s="1">
        <v>25710</v>
      </c>
      <c r="C5" s="1">
        <v>35457</v>
      </c>
      <c r="D5" s="6">
        <f t="shared" si="0"/>
        <v>0.72510364667061511</v>
      </c>
      <c r="E5" s="2">
        <v>67517</v>
      </c>
      <c r="F5" s="37">
        <f t="shared" si="1"/>
        <v>0.38079298547032597</v>
      </c>
    </row>
    <row r="6" spans="1:6" x14ac:dyDescent="0.25">
      <c r="A6" s="13" t="s">
        <v>217</v>
      </c>
      <c r="B6" s="1">
        <v>93075</v>
      </c>
      <c r="C6" s="1">
        <v>133372</v>
      </c>
      <c r="D6" s="6">
        <f t="shared" si="0"/>
        <v>0.6978601205650361</v>
      </c>
      <c r="E6" s="2">
        <v>196182</v>
      </c>
      <c r="F6" s="37">
        <f t="shared" si="1"/>
        <v>0.47443190506774324</v>
      </c>
    </row>
    <row r="7" spans="1:6" x14ac:dyDescent="0.25">
      <c r="A7" s="13" t="s">
        <v>218</v>
      </c>
      <c r="B7" s="1">
        <v>35398</v>
      </c>
      <c r="C7" s="1">
        <v>50307</v>
      </c>
      <c r="D7" s="6">
        <f t="shared" si="0"/>
        <v>0.70363965253344463</v>
      </c>
      <c r="E7" s="2">
        <v>77576</v>
      </c>
      <c r="F7" s="37">
        <f t="shared" si="1"/>
        <v>0.45630091780963183</v>
      </c>
    </row>
    <row r="8" spans="1:6" x14ac:dyDescent="0.25">
      <c r="A8" s="13" t="s">
        <v>219</v>
      </c>
      <c r="B8" s="1">
        <v>4116</v>
      </c>
      <c r="C8" s="1">
        <v>5644</v>
      </c>
      <c r="D8" s="6">
        <f t="shared" si="0"/>
        <v>0.72927002126151663</v>
      </c>
      <c r="E8" s="2">
        <v>15917</v>
      </c>
      <c r="F8" s="37">
        <f t="shared" si="1"/>
        <v>0.25859144311113902</v>
      </c>
    </row>
    <row r="9" spans="1:6" x14ac:dyDescent="0.25">
      <c r="A9" s="13" t="s">
        <v>220</v>
      </c>
      <c r="B9" s="1">
        <v>104320</v>
      </c>
      <c r="C9" s="1">
        <v>157387</v>
      </c>
      <c r="D9" s="6">
        <f t="shared" si="0"/>
        <v>0.66282475680964759</v>
      </c>
      <c r="E9" s="2">
        <v>289798</v>
      </c>
      <c r="F9" s="37">
        <f t="shared" si="1"/>
        <v>0.35997487905368569</v>
      </c>
    </row>
    <row r="10" spans="1:6" x14ac:dyDescent="0.25">
      <c r="A10" s="13" t="s">
        <v>221</v>
      </c>
      <c r="B10" s="1">
        <v>33701</v>
      </c>
      <c r="C10" s="1">
        <v>47295</v>
      </c>
      <c r="D10" s="6">
        <f t="shared" si="0"/>
        <v>0.71257003911618566</v>
      </c>
      <c r="E10" s="2">
        <v>87750</v>
      </c>
      <c r="F10" s="37">
        <f t="shared" si="1"/>
        <v>0.38405698005698008</v>
      </c>
    </row>
    <row r="11" spans="1:6" x14ac:dyDescent="0.25">
      <c r="A11" s="13" t="s">
        <v>222</v>
      </c>
      <c r="B11" s="1">
        <v>69117</v>
      </c>
      <c r="C11" s="1">
        <v>96682</v>
      </c>
      <c r="D11" s="6">
        <f t="shared" si="0"/>
        <v>0.71489005192279842</v>
      </c>
      <c r="E11" s="2">
        <v>185712</v>
      </c>
      <c r="F11" s="37">
        <f t="shared" si="1"/>
        <v>0.37217304212974928</v>
      </c>
    </row>
    <row r="12" spans="1:6" x14ac:dyDescent="0.25">
      <c r="A12" s="13" t="s">
        <v>223</v>
      </c>
      <c r="B12" s="1">
        <v>7813</v>
      </c>
      <c r="C12" s="1">
        <v>10599</v>
      </c>
      <c r="D12" s="6">
        <f t="shared" si="0"/>
        <v>0.73714501368053587</v>
      </c>
      <c r="E12" s="2">
        <v>20540</v>
      </c>
      <c r="F12" s="37">
        <f t="shared" si="1"/>
        <v>0.38037974683544301</v>
      </c>
    </row>
    <row r="13" spans="1:6" x14ac:dyDescent="0.25">
      <c r="A13" s="13" t="s">
        <v>93</v>
      </c>
      <c r="B13" s="1">
        <v>3167</v>
      </c>
      <c r="C13" s="1">
        <v>5252</v>
      </c>
      <c r="D13" s="6">
        <f t="shared" si="0"/>
        <v>0.60300837776085303</v>
      </c>
      <c r="E13" s="2">
        <v>23599</v>
      </c>
      <c r="F13" s="37">
        <f t="shared" si="1"/>
        <v>0.13420060172041187</v>
      </c>
    </row>
    <row r="14" spans="1:6" x14ac:dyDescent="0.25">
      <c r="A14" s="13" t="s">
        <v>94</v>
      </c>
      <c r="B14" s="1">
        <v>19618</v>
      </c>
      <c r="C14" s="1">
        <v>24970</v>
      </c>
      <c r="D14" s="6">
        <f t="shared" si="0"/>
        <v>0.78566279535442529</v>
      </c>
      <c r="E14" s="2">
        <v>56105</v>
      </c>
      <c r="F14" s="37">
        <f t="shared" si="1"/>
        <v>0.34966580518670348</v>
      </c>
    </row>
    <row r="15" spans="1:6" x14ac:dyDescent="0.25">
      <c r="A15" s="13" t="s">
        <v>224</v>
      </c>
      <c r="B15" s="1">
        <v>139426</v>
      </c>
      <c r="C15" s="1">
        <v>186875</v>
      </c>
      <c r="D15" s="6">
        <f t="shared" si="0"/>
        <v>0.74609230769230772</v>
      </c>
      <c r="E15" s="2">
        <v>272002</v>
      </c>
      <c r="F15" s="37">
        <f t="shared" si="1"/>
        <v>0.51259181917780017</v>
      </c>
    </row>
    <row r="16" spans="1:6" x14ac:dyDescent="0.25">
      <c r="A16" s="13" t="s">
        <v>225</v>
      </c>
      <c r="B16" s="1">
        <v>18876</v>
      </c>
      <c r="C16" s="1">
        <v>25239</v>
      </c>
      <c r="D16" s="6">
        <f t="shared" si="0"/>
        <v>0.74789016997503865</v>
      </c>
      <c r="E16" s="2">
        <v>40255</v>
      </c>
      <c r="F16" s="37">
        <f t="shared" si="1"/>
        <v>0.46891069432368648</v>
      </c>
    </row>
    <row r="17" spans="1:6" x14ac:dyDescent="0.25">
      <c r="A17" s="13" t="s">
        <v>226</v>
      </c>
      <c r="B17" s="1">
        <v>139112</v>
      </c>
      <c r="C17" s="1">
        <v>202871</v>
      </c>
      <c r="D17" s="6">
        <f t="shared" si="0"/>
        <v>0.68571653908148533</v>
      </c>
      <c r="E17" s="2">
        <v>221543</v>
      </c>
      <c r="F17" s="37">
        <f t="shared" si="1"/>
        <v>0.62792324740569549</v>
      </c>
    </row>
    <row r="18" spans="1:6" x14ac:dyDescent="0.25">
      <c r="A18" s="13" t="s">
        <v>227</v>
      </c>
      <c r="B18" s="1">
        <v>6504</v>
      </c>
      <c r="C18" s="1">
        <v>9109</v>
      </c>
      <c r="D18" s="6">
        <f t="shared" si="0"/>
        <v>0.71401910198704577</v>
      </c>
      <c r="E18" s="2">
        <v>18335</v>
      </c>
      <c r="F18" s="37">
        <f t="shared" si="1"/>
        <v>0.35473138805563131</v>
      </c>
    </row>
    <row r="19" spans="1:6" x14ac:dyDescent="0.25">
      <c r="A19" s="13" t="s">
        <v>95</v>
      </c>
      <c r="B19" s="1">
        <v>1859</v>
      </c>
      <c r="C19" s="1">
        <v>2287</v>
      </c>
      <c r="D19" s="6">
        <f t="shared" si="0"/>
        <v>0.81285526891123738</v>
      </c>
      <c r="E19" s="2">
        <v>20243</v>
      </c>
      <c r="F19" s="37">
        <f t="shared" si="1"/>
        <v>9.1834214296299954E-2</v>
      </c>
    </row>
    <row r="20" spans="1:6" x14ac:dyDescent="0.25">
      <c r="A20" s="13" t="s">
        <v>228</v>
      </c>
      <c r="B20" s="1">
        <v>79180</v>
      </c>
      <c r="C20" s="1">
        <v>117343</v>
      </c>
      <c r="D20" s="6">
        <f t="shared" si="0"/>
        <v>0.67477395328225798</v>
      </c>
      <c r="E20" s="2">
        <v>164460</v>
      </c>
      <c r="F20" s="37">
        <f t="shared" si="1"/>
        <v>0.48145445701082329</v>
      </c>
    </row>
    <row r="21" spans="1:6" x14ac:dyDescent="0.25">
      <c r="A21" s="13" t="s">
        <v>229</v>
      </c>
      <c r="B21" s="1">
        <v>61860</v>
      </c>
      <c r="C21" s="1">
        <v>86969</v>
      </c>
      <c r="D21" s="6">
        <f t="shared" si="0"/>
        <v>0.71128793018201886</v>
      </c>
      <c r="E21" s="2">
        <v>136974</v>
      </c>
      <c r="F21" s="37">
        <f t="shared" si="1"/>
        <v>0.4516185553462701</v>
      </c>
    </row>
    <row r="22" spans="1:6" x14ac:dyDescent="0.25">
      <c r="A22" s="13" t="s">
        <v>230</v>
      </c>
      <c r="B22" s="1">
        <v>107477</v>
      </c>
      <c r="C22" s="1">
        <v>143058</v>
      </c>
      <c r="D22" s="6">
        <f t="shared" si="0"/>
        <v>0.75128269652868063</v>
      </c>
      <c r="E22" s="2">
        <v>228024</v>
      </c>
      <c r="F22" s="37">
        <f t="shared" si="1"/>
        <v>0.47134073606287058</v>
      </c>
    </row>
    <row r="23" spans="1:6" x14ac:dyDescent="0.25">
      <c r="A23" s="13" t="s">
        <v>231</v>
      </c>
      <c r="B23" s="1">
        <v>45471</v>
      </c>
      <c r="C23" s="1">
        <v>63998</v>
      </c>
      <c r="D23" s="6">
        <f t="shared" si="0"/>
        <v>0.71050657833057285</v>
      </c>
      <c r="E23" s="2">
        <v>106928</v>
      </c>
      <c r="F23" s="37">
        <f t="shared" si="1"/>
        <v>0.42524876552446506</v>
      </c>
    </row>
    <row r="24" spans="1:6" x14ac:dyDescent="0.25">
      <c r="A24" s="13" t="s">
        <v>232</v>
      </c>
      <c r="B24" s="1">
        <v>79968</v>
      </c>
      <c r="C24" s="1">
        <v>109599</v>
      </c>
      <c r="D24" s="6">
        <f t="shared" si="0"/>
        <v>0.72964169381107491</v>
      </c>
      <c r="E24" s="2">
        <v>190324</v>
      </c>
      <c r="F24" s="37">
        <f t="shared" si="1"/>
        <v>0.42016771400348879</v>
      </c>
    </row>
    <row r="25" spans="1:6" x14ac:dyDescent="0.25">
      <c r="A25" s="13" t="s">
        <v>233</v>
      </c>
      <c r="B25" s="1">
        <v>50928</v>
      </c>
      <c r="C25" s="1">
        <v>66416</v>
      </c>
      <c r="D25" s="6">
        <f t="shared" si="0"/>
        <v>0.76680317995663694</v>
      </c>
      <c r="E25" s="2">
        <v>137994</v>
      </c>
      <c r="F25" s="37">
        <f t="shared" si="1"/>
        <v>0.36905952432714467</v>
      </c>
    </row>
    <row r="26" spans="1:6" x14ac:dyDescent="0.25">
      <c r="A26" s="13" t="s">
        <v>71</v>
      </c>
      <c r="B26" s="1">
        <v>216676</v>
      </c>
      <c r="C26" s="1">
        <v>362187</v>
      </c>
      <c r="D26" s="6">
        <f t="shared" si="0"/>
        <v>0.59824344882615887</v>
      </c>
      <c r="E26" s="2">
        <v>145464</v>
      </c>
      <c r="F26" s="37">
        <f t="shared" si="1"/>
        <v>1.4895506792058517</v>
      </c>
    </row>
    <row r="27" spans="1:6" x14ac:dyDescent="0.25">
      <c r="A27" s="13" t="s">
        <v>234</v>
      </c>
      <c r="B27" s="1">
        <v>39645</v>
      </c>
      <c r="C27" s="1">
        <v>53703</v>
      </c>
      <c r="D27" s="6">
        <f t="shared" si="0"/>
        <v>0.7382269146975029</v>
      </c>
      <c r="E27" s="2">
        <v>98363</v>
      </c>
      <c r="F27" s="37">
        <f t="shared" si="1"/>
        <v>0.40304789402519242</v>
      </c>
    </row>
    <row r="28" spans="1:6" x14ac:dyDescent="0.25">
      <c r="A28" s="13" t="s">
        <v>235</v>
      </c>
      <c r="B28" s="1">
        <v>33788</v>
      </c>
      <c r="C28" s="1">
        <v>45844</v>
      </c>
      <c r="D28" s="6">
        <f t="shared" si="0"/>
        <v>0.73702120233836488</v>
      </c>
      <c r="E28" s="2">
        <v>78259</v>
      </c>
      <c r="F28" s="37">
        <f t="shared" si="1"/>
        <v>0.43174586948465993</v>
      </c>
    </row>
    <row r="29" spans="1:6" x14ac:dyDescent="0.25">
      <c r="A29" s="13" t="s">
        <v>236</v>
      </c>
      <c r="B29" s="1">
        <v>98571</v>
      </c>
      <c r="C29" s="1">
        <v>133927</v>
      </c>
      <c r="D29" s="6">
        <f t="shared" si="0"/>
        <v>0.73600543579711331</v>
      </c>
      <c r="E29" s="2">
        <v>195886</v>
      </c>
      <c r="F29" s="37">
        <f t="shared" si="1"/>
        <v>0.50320594631571425</v>
      </c>
    </row>
    <row r="30" spans="1:6" x14ac:dyDescent="0.25">
      <c r="A30" s="13" t="s">
        <v>237</v>
      </c>
      <c r="B30" s="1">
        <v>56026</v>
      </c>
      <c r="C30" s="1">
        <v>82673</v>
      </c>
      <c r="D30" s="6">
        <f t="shared" si="0"/>
        <v>0.67768195178595192</v>
      </c>
      <c r="E30" s="2">
        <v>115973</v>
      </c>
      <c r="F30" s="37">
        <f t="shared" si="1"/>
        <v>0.48309520319384686</v>
      </c>
    </row>
    <row r="31" spans="1:6" x14ac:dyDescent="0.25">
      <c r="A31" s="13" t="s">
        <v>238</v>
      </c>
      <c r="B31" s="1">
        <v>99485</v>
      </c>
      <c r="C31" s="1">
        <v>142097</v>
      </c>
      <c r="D31" s="6">
        <f t="shared" si="0"/>
        <v>0.70012034033090076</v>
      </c>
      <c r="E31" s="2">
        <v>184555</v>
      </c>
      <c r="F31" s="37">
        <f t="shared" si="1"/>
        <v>0.53905339871583002</v>
      </c>
    </row>
    <row r="32" spans="1:6" x14ac:dyDescent="0.25">
      <c r="A32" s="13" t="s">
        <v>239</v>
      </c>
      <c r="B32" s="1">
        <v>143855</v>
      </c>
      <c r="C32" s="1">
        <v>214126</v>
      </c>
      <c r="D32" s="6">
        <f t="shared" si="0"/>
        <v>0.67182406620401069</v>
      </c>
      <c r="E32" s="2">
        <v>349032</v>
      </c>
      <c r="F32" s="37">
        <f t="shared" si="1"/>
        <v>0.41215418643562768</v>
      </c>
    </row>
    <row r="33" spans="1:6" x14ac:dyDescent="0.25">
      <c r="A33" s="45" t="s">
        <v>253</v>
      </c>
      <c r="B33" s="45"/>
      <c r="C33" s="45"/>
      <c r="D33" s="45"/>
      <c r="E33" s="45"/>
      <c r="F33" s="45"/>
    </row>
    <row r="34" spans="1:6" x14ac:dyDescent="0.25">
      <c r="A34" s="46"/>
      <c r="B34" s="46"/>
      <c r="C34" s="46"/>
      <c r="D34" s="46"/>
      <c r="E34" s="46"/>
      <c r="F34" s="46"/>
    </row>
    <row r="35" spans="1:6" x14ac:dyDescent="0.25">
      <c r="A35" s="46"/>
      <c r="B35" s="46"/>
      <c r="C35" s="46"/>
      <c r="D35" s="46"/>
      <c r="E35" s="46"/>
      <c r="F35" s="46"/>
    </row>
  </sheetData>
  <mergeCells count="5">
    <mergeCell ref="A1:A2"/>
    <mergeCell ref="B1:B2"/>
    <mergeCell ref="C1:D1"/>
    <mergeCell ref="E1:F1"/>
    <mergeCell ref="A33:F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H14" sqref="H14"/>
    </sheetView>
  </sheetViews>
  <sheetFormatPr baseColWidth="10" defaultRowHeight="15" x14ac:dyDescent="0.25"/>
  <cols>
    <col min="1" max="2" width="35.28515625" customWidth="1"/>
    <col min="3" max="6" width="18.42578125" customWidth="1"/>
  </cols>
  <sheetData>
    <row r="1" spans="1:6" ht="15.75" thickTop="1" x14ac:dyDescent="0.25">
      <c r="A1" s="49" t="s">
        <v>251</v>
      </c>
      <c r="B1" s="51" t="s">
        <v>211</v>
      </c>
      <c r="C1" s="47" t="s">
        <v>210</v>
      </c>
      <c r="D1" s="48"/>
      <c r="E1" s="47" t="s">
        <v>206</v>
      </c>
      <c r="F1" s="47"/>
    </row>
    <row r="2" spans="1:6" ht="30.75" customHeight="1" thickBot="1" x14ac:dyDescent="0.3">
      <c r="A2" s="50"/>
      <c r="B2" s="52"/>
      <c r="C2" s="7" t="s">
        <v>98</v>
      </c>
      <c r="D2" s="9" t="s">
        <v>207</v>
      </c>
      <c r="E2" s="7" t="s">
        <v>98</v>
      </c>
      <c r="F2" s="8" t="s">
        <v>212</v>
      </c>
    </row>
    <row r="3" spans="1:6" ht="15.75" thickTop="1" x14ac:dyDescent="0.25">
      <c r="A3" s="11" t="s">
        <v>240</v>
      </c>
      <c r="B3" s="1">
        <v>243627</v>
      </c>
      <c r="C3" s="1">
        <v>349860</v>
      </c>
      <c r="D3" s="6">
        <f>B3/C3</f>
        <v>0.69635568513119539</v>
      </c>
      <c r="E3" s="1">
        <v>484831</v>
      </c>
      <c r="F3" s="37">
        <f>B3/E3</f>
        <v>0.50249880886329468</v>
      </c>
    </row>
    <row r="4" spans="1:6" x14ac:dyDescent="0.25">
      <c r="A4" s="13" t="s">
        <v>241</v>
      </c>
      <c r="B4" s="1">
        <v>59411</v>
      </c>
      <c r="C4" s="1">
        <v>82752</v>
      </c>
      <c r="D4" s="6">
        <f t="shared" ref="D4:D20" si="0">B4/C4</f>
        <v>0.71794035189481831</v>
      </c>
      <c r="E4" s="2">
        <v>155267</v>
      </c>
      <c r="F4" s="37">
        <f t="shared" ref="F4:F20" si="1">B4/E4</f>
        <v>0.38263764998357669</v>
      </c>
    </row>
    <row r="5" spans="1:6" x14ac:dyDescent="0.25">
      <c r="A5" s="13" t="s">
        <v>242</v>
      </c>
      <c r="B5" s="1">
        <v>98571</v>
      </c>
      <c r="C5" s="1">
        <v>133927</v>
      </c>
      <c r="D5" s="6">
        <f t="shared" si="0"/>
        <v>0.73600543579711331</v>
      </c>
      <c r="E5" s="2">
        <v>195886</v>
      </c>
      <c r="F5" s="37">
        <f t="shared" si="1"/>
        <v>0.50320594631571425</v>
      </c>
    </row>
    <row r="6" spans="1:6" x14ac:dyDescent="0.25">
      <c r="A6" s="13" t="s">
        <v>243</v>
      </c>
      <c r="B6" s="1">
        <v>50928</v>
      </c>
      <c r="C6" s="1">
        <v>66416</v>
      </c>
      <c r="D6" s="6">
        <f t="shared" si="0"/>
        <v>0.76680317995663694</v>
      </c>
      <c r="E6" s="2">
        <v>137994</v>
      </c>
      <c r="F6" s="37">
        <f t="shared" si="1"/>
        <v>0.36905952432714467</v>
      </c>
    </row>
    <row r="7" spans="1:6" x14ac:dyDescent="0.25">
      <c r="A7" s="13" t="s">
        <v>219</v>
      </c>
      <c r="B7" s="1">
        <v>4116</v>
      </c>
      <c r="C7" s="1">
        <v>5644</v>
      </c>
      <c r="D7" s="6">
        <f t="shared" si="0"/>
        <v>0.72927002126151663</v>
      </c>
      <c r="E7" s="2">
        <v>15917</v>
      </c>
      <c r="F7" s="37">
        <f t="shared" si="1"/>
        <v>0.25859144311113902</v>
      </c>
    </row>
    <row r="8" spans="1:6" x14ac:dyDescent="0.25">
      <c r="A8" s="13" t="s">
        <v>244</v>
      </c>
      <c r="B8" s="1">
        <v>151674</v>
      </c>
      <c r="C8" s="1">
        <v>215486</v>
      </c>
      <c r="D8" s="6">
        <f t="shared" si="0"/>
        <v>0.70386939290719586</v>
      </c>
      <c r="E8" s="2">
        <v>331206</v>
      </c>
      <c r="F8" s="37">
        <f t="shared" si="1"/>
        <v>0.45794460245285412</v>
      </c>
    </row>
    <row r="9" spans="1:6" x14ac:dyDescent="0.25">
      <c r="A9" s="13" t="s">
        <v>223</v>
      </c>
      <c r="B9" s="1">
        <v>7813</v>
      </c>
      <c r="C9" s="1">
        <v>10599</v>
      </c>
      <c r="D9" s="6">
        <f t="shared" si="0"/>
        <v>0.73714501368053587</v>
      </c>
      <c r="E9" s="2">
        <v>20540</v>
      </c>
      <c r="F9" s="37">
        <f t="shared" si="1"/>
        <v>0.38037974683544301</v>
      </c>
    </row>
    <row r="10" spans="1:6" x14ac:dyDescent="0.25">
      <c r="A10" s="13" t="s">
        <v>93</v>
      </c>
      <c r="B10" s="1">
        <v>3167</v>
      </c>
      <c r="C10" s="1">
        <v>5252</v>
      </c>
      <c r="D10" s="6">
        <f t="shared" si="0"/>
        <v>0.60300837776085303</v>
      </c>
      <c r="E10" s="2">
        <v>23599</v>
      </c>
      <c r="F10" s="37">
        <f t="shared" si="1"/>
        <v>0.13420060172041187</v>
      </c>
    </row>
    <row r="11" spans="1:6" x14ac:dyDescent="0.25">
      <c r="A11" s="13" t="s">
        <v>245</v>
      </c>
      <c r="B11" s="1">
        <v>178571</v>
      </c>
      <c r="C11" s="1">
        <v>237002</v>
      </c>
      <c r="D11" s="6">
        <f t="shared" si="0"/>
        <v>0.7534577767276226</v>
      </c>
      <c r="E11" s="2">
        <v>385389</v>
      </c>
      <c r="F11" s="37">
        <f t="shared" si="1"/>
        <v>0.46335261255510668</v>
      </c>
    </row>
    <row r="12" spans="1:6" x14ac:dyDescent="0.25">
      <c r="A12" s="13" t="s">
        <v>246</v>
      </c>
      <c r="B12" s="1">
        <v>464851</v>
      </c>
      <c r="C12" s="1">
        <v>733700</v>
      </c>
      <c r="D12" s="6">
        <f t="shared" si="0"/>
        <v>0.63357094180182638</v>
      </c>
      <c r="E12" s="2">
        <v>784294</v>
      </c>
      <c r="F12" s="37">
        <f t="shared" si="1"/>
        <v>0.59269993140327482</v>
      </c>
    </row>
    <row r="13" spans="1:6" x14ac:dyDescent="0.25">
      <c r="A13" s="13" t="s">
        <v>94</v>
      </c>
      <c r="B13" s="1">
        <v>19618</v>
      </c>
      <c r="C13" s="1">
        <v>24970</v>
      </c>
      <c r="D13" s="6">
        <f t="shared" si="0"/>
        <v>0.78566279535442529</v>
      </c>
      <c r="E13" s="2">
        <v>56105</v>
      </c>
      <c r="F13" s="37">
        <f t="shared" si="1"/>
        <v>0.34966580518670348</v>
      </c>
    </row>
    <row r="14" spans="1:6" x14ac:dyDescent="0.25">
      <c r="A14" s="13" t="s">
        <v>227</v>
      </c>
      <c r="B14" s="1">
        <v>6504</v>
      </c>
      <c r="C14" s="1">
        <v>9109</v>
      </c>
      <c r="D14" s="6">
        <f t="shared" si="0"/>
        <v>0.71401910198704577</v>
      </c>
      <c r="E14" s="2">
        <v>18335</v>
      </c>
      <c r="F14" s="37">
        <f t="shared" si="1"/>
        <v>0.35473138805563131</v>
      </c>
    </row>
    <row r="15" spans="1:6" x14ac:dyDescent="0.25">
      <c r="A15" s="13" t="s">
        <v>95</v>
      </c>
      <c r="B15" s="1">
        <v>1859</v>
      </c>
      <c r="C15" s="1">
        <v>2287</v>
      </c>
      <c r="D15" s="6">
        <f t="shared" si="0"/>
        <v>0.81285526891123738</v>
      </c>
      <c r="E15" s="2">
        <v>20243</v>
      </c>
      <c r="F15" s="37">
        <f t="shared" si="1"/>
        <v>9.1834214296299954E-2</v>
      </c>
    </row>
    <row r="16" spans="1:6" x14ac:dyDescent="0.25">
      <c r="A16" s="13" t="s">
        <v>232</v>
      </c>
      <c r="B16" s="1">
        <v>79968</v>
      </c>
      <c r="C16" s="1">
        <v>109599</v>
      </c>
      <c r="D16" s="6">
        <f t="shared" si="0"/>
        <v>0.72964169381107491</v>
      </c>
      <c r="E16" s="2">
        <v>190324</v>
      </c>
      <c r="F16" s="37">
        <f t="shared" si="1"/>
        <v>0.42016771400348879</v>
      </c>
    </row>
    <row r="17" spans="1:6" x14ac:dyDescent="0.25">
      <c r="A17" s="13" t="s">
        <v>247</v>
      </c>
      <c r="B17" s="1">
        <v>151596</v>
      </c>
      <c r="C17" s="1">
        <v>212314</v>
      </c>
      <c r="D17" s="6">
        <f t="shared" si="0"/>
        <v>0.71401791685899185</v>
      </c>
      <c r="E17" s="2">
        <v>334800</v>
      </c>
      <c r="F17" s="37">
        <f t="shared" si="1"/>
        <v>0.4527956989247312</v>
      </c>
    </row>
    <row r="18" spans="1:6" x14ac:dyDescent="0.25">
      <c r="A18" s="13" t="s">
        <v>248</v>
      </c>
      <c r="B18" s="1">
        <v>178665</v>
      </c>
      <c r="C18" s="1">
        <v>259440</v>
      </c>
      <c r="D18" s="6">
        <f t="shared" si="0"/>
        <v>0.68865633672525439</v>
      </c>
      <c r="E18" s="2">
        <v>349015</v>
      </c>
      <c r="F18" s="37">
        <f t="shared" si="1"/>
        <v>0.51191209546867611</v>
      </c>
    </row>
    <row r="19" spans="1:6" x14ac:dyDescent="0.25">
      <c r="A19" s="13" t="s">
        <v>249</v>
      </c>
      <c r="B19" s="1">
        <v>107477</v>
      </c>
      <c r="C19" s="1">
        <v>143058</v>
      </c>
      <c r="D19" s="6">
        <f t="shared" si="0"/>
        <v>0.75128269652868063</v>
      </c>
      <c r="E19" s="2">
        <v>228024</v>
      </c>
      <c r="F19" s="37">
        <f t="shared" si="1"/>
        <v>0.47134073606287058</v>
      </c>
    </row>
    <row r="20" spans="1:6" x14ac:dyDescent="0.25">
      <c r="A20" s="13" t="s">
        <v>250</v>
      </c>
      <c r="B20" s="1">
        <v>122557</v>
      </c>
      <c r="C20" s="1">
        <v>177357</v>
      </c>
      <c r="D20" s="6">
        <f t="shared" si="0"/>
        <v>0.69101867983784115</v>
      </c>
      <c r="E20" s="2">
        <v>270883</v>
      </c>
      <c r="F20" s="37">
        <f t="shared" si="1"/>
        <v>0.45243518419391399</v>
      </c>
    </row>
    <row r="21" spans="1:6" x14ac:dyDescent="0.25">
      <c r="A21" s="45" t="s">
        <v>254</v>
      </c>
      <c r="B21" s="45"/>
      <c r="C21" s="45"/>
      <c r="D21" s="45"/>
      <c r="E21" s="45"/>
      <c r="F21" s="45"/>
    </row>
    <row r="22" spans="1:6" x14ac:dyDescent="0.25">
      <c r="A22" s="46"/>
      <c r="B22" s="46"/>
      <c r="C22" s="46"/>
      <c r="D22" s="46"/>
      <c r="E22" s="46"/>
      <c r="F22" s="46"/>
    </row>
    <row r="23" spans="1:6" x14ac:dyDescent="0.25">
      <c r="A23" s="46"/>
      <c r="B23" s="46"/>
      <c r="C23" s="46"/>
      <c r="D23" s="46"/>
      <c r="E23" s="46"/>
      <c r="F23" s="46"/>
    </row>
  </sheetData>
  <mergeCells count="5">
    <mergeCell ref="A1:A2"/>
    <mergeCell ref="B1:B2"/>
    <mergeCell ref="C1:D1"/>
    <mergeCell ref="E1:F1"/>
    <mergeCell ref="A21: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à lire</vt:lpstr>
      <vt:lpstr>Département</vt:lpstr>
      <vt:lpstr>Académie</vt:lpstr>
      <vt:lpstr>Région</vt:lpstr>
      <vt:lpstr>etudiants_dep_age</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Administration centrale</cp:lastModifiedBy>
  <dcterms:created xsi:type="dcterms:W3CDTF">2011-02-11T15:45:55Z</dcterms:created>
  <dcterms:modified xsi:type="dcterms:W3CDTF">2021-08-04T14:38:12Z</dcterms:modified>
</cp:coreProperties>
</file>